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A7BD5CAD-26D4-4EF3-88DD-DCEC6708BE6C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udžbenici 2021" sheetId="2" r:id="rId1"/>
    <sheet name="List2" sheetId="4" r:id="rId2"/>
  </sheets>
  <definedNames>
    <definedName name="_Hlk76384747" localSheetId="1">List2!$M$2</definedName>
    <definedName name="_Hlk76484518" localSheetId="1">List2!$N$17</definedName>
    <definedName name="_Hlk76484556" localSheetId="1">List2!$N$26</definedName>
  </definedNames>
  <calcPr calcId="179021"/>
</workbook>
</file>

<file path=xl/calcChain.xml><?xml version="1.0" encoding="utf-8"?>
<calcChain xmlns="http://schemas.openxmlformats.org/spreadsheetml/2006/main">
  <c r="K4" i="4" l="1"/>
  <c r="K3" i="4"/>
  <c r="K22" i="4"/>
  <c r="K24" i="4"/>
  <c r="K25" i="4"/>
  <c r="F27" i="4"/>
  <c r="K23" i="4"/>
  <c r="K17" i="4"/>
  <c r="K16" i="4"/>
  <c r="K9" i="4"/>
  <c r="K10" i="4"/>
  <c r="Q27" i="4"/>
  <c r="P27" i="4"/>
  <c r="O27" i="4"/>
  <c r="P22" i="4"/>
  <c r="Q22" i="4"/>
  <c r="O22" i="4"/>
  <c r="Q16" i="4"/>
  <c r="P16" i="4"/>
  <c r="O16" i="4"/>
  <c r="S10" i="4"/>
  <c r="R10" i="4"/>
  <c r="Q10" i="4"/>
  <c r="P10" i="4"/>
  <c r="O10" i="4"/>
  <c r="G56" i="4" l="1"/>
  <c r="F56" i="4"/>
  <c r="E56" i="4"/>
  <c r="D56" i="4"/>
  <c r="C56" i="4"/>
  <c r="F49" i="4"/>
  <c r="E49" i="4"/>
  <c r="D49" i="4"/>
  <c r="C49" i="4"/>
  <c r="G41" i="4"/>
  <c r="F41" i="4"/>
  <c r="E41" i="4"/>
  <c r="D41" i="4"/>
  <c r="C41" i="4"/>
  <c r="F34" i="4"/>
  <c r="E34" i="4"/>
  <c r="D34" i="4"/>
  <c r="C34" i="4"/>
  <c r="G27" i="4"/>
  <c r="E27" i="4"/>
  <c r="D27" i="4"/>
  <c r="C27" i="4"/>
  <c r="E21" i="4"/>
  <c r="D21" i="4"/>
  <c r="C21" i="4"/>
  <c r="E15" i="4"/>
  <c r="D15" i="4"/>
  <c r="C15" i="4"/>
</calcChain>
</file>

<file path=xl/sharedStrings.xml><?xml version="1.0" encoding="utf-8"?>
<sst xmlns="http://schemas.openxmlformats.org/spreadsheetml/2006/main" count="622" uniqueCount="360">
  <si>
    <t>Red.br.</t>
  </si>
  <si>
    <t>Ukupno</t>
  </si>
  <si>
    <t>Biserka Džeba, Maja Mardešić</t>
  </si>
  <si>
    <t>udžbenik</t>
  </si>
  <si>
    <t>Maja Mardešić</t>
  </si>
  <si>
    <t>Suzana Ban, Dubravka Blažić</t>
  </si>
  <si>
    <t>Razred</t>
  </si>
  <si>
    <t>Naslov</t>
  </si>
  <si>
    <t>Hrvatski jezik</t>
  </si>
  <si>
    <t>Alfa d.d.</t>
  </si>
  <si>
    <t>Dubravka Težak, Marina Gabelica, Vesna Marjanović, Andrea Škribulja Horvat</t>
  </si>
  <si>
    <t>Školska knjiga d.d.</t>
  </si>
  <si>
    <t>Sonja Ivić, Marija Krmpotić</t>
  </si>
  <si>
    <t>Matematika</t>
  </si>
  <si>
    <t>MATEMATIČKA MREŽA 1</t>
  </si>
  <si>
    <t>udžbenik matematike s dodatnim digitalnim sadržajima u prvom razredu osnovne škole</t>
  </si>
  <si>
    <t>Maja Cindrić, Irena Mišurac, Sandra Špika</t>
  </si>
  <si>
    <t>MOJ SRETNI BROJ 1</t>
  </si>
  <si>
    <t>Sanja Jakovljević Rogić, Dubravka Miklec, Graciella Prtajin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</si>
  <si>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</si>
  <si>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</si>
  <si>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</si>
  <si>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</si>
  <si>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ISTRAŽUJEMO NAŠ SVIJET 1</t>
  </si>
  <si>
    <t>udžbenik prirode i društva s dodatnim digitalnim sadržajima u prvom razredu osnovne škole</t>
  </si>
  <si>
    <t>Alena Letina, Tamara Kisovar Ivanda, Ivan De Zan</t>
  </si>
  <si>
    <t>ŠKRINJICA SLOVA I RIJEČI 2, PRVI DIO</t>
  </si>
  <si>
    <t>integrirani radni udžbenik iz hrvatskoga jezika za drugi razred osnovne škole</t>
  </si>
  <si>
    <t>ŠKRINJICA SLOVA I RIJEČI 2, DRUGI DIO</t>
  </si>
  <si>
    <t>PČELICA 2, I. I II. DIO</t>
  </si>
  <si>
    <t>radni udžbenik hrvatskog jezika s dodatnim digitalnim sadržajima u drugom razredu osnovne škole, 1. i 2. dio.</t>
  </si>
  <si>
    <t>OTKRIVAMO MATEMATIKU 2, PRVI DIO</t>
  </si>
  <si>
    <t>radni udžbenik iz matematike za drugi razred osnovne škole</t>
  </si>
  <si>
    <t>Dubravka Glasnović Gracin, Gabriela Žokalj, Tanja Soucie</t>
  </si>
  <si>
    <t>OTKRIVAMO MATEMATIKU 2, DRUGI DIO</t>
  </si>
  <si>
    <t>MOJ SRETNI BROJ 2</t>
  </si>
  <si>
    <t>udžbenik matematike s dodatnim digitalnim sadržajima u drugom razredu osnovne škole</t>
  </si>
  <si>
    <t>PRIRODA, DRUŠTVO I JA 2</t>
  </si>
  <si>
    <t>radni udžbenik iz prirode i društva za drugi razred osnovne škole</t>
  </si>
  <si>
    <t>ISTRAŽUJEMO NAŠ SVIJET 2</t>
  </si>
  <si>
    <t>udžbenik prirode i društva s dodatnim digitalnim sadržajima u drugome razredu osnovne škole</t>
  </si>
  <si>
    <t>Tamara Kisovar Ivanda, Alena Letina</t>
  </si>
  <si>
    <t>Profil Klett d.o.o.</t>
  </si>
  <si>
    <t>Vesna Budinski, Martina Kolar Billege, Gordana Ivančić, Vlatka Mijić, Nevenka Puh Malogorski</t>
  </si>
  <si>
    <t>radni udžbenik iz matematike za treći razred osnovne škole</t>
  </si>
  <si>
    <t>MOJ SRETNI BROJ 3</t>
  </si>
  <si>
    <t>udžbenik matematike s dodatnim digitalnim sadržajima u trećem razredu osnovne škole</t>
  </si>
  <si>
    <t>Maja Cindrić, Irena Mišurac</t>
  </si>
  <si>
    <t>PRIRODA, DRUŠTVO I JA 3</t>
  </si>
  <si>
    <t>radni udžbenik iz prirode i društva za treći razred osnovne škole</t>
  </si>
  <si>
    <t>Mila Bulić, Gordana Kralj, Lidija Križanić, Marija Lesandrić</t>
  </si>
  <si>
    <t>ISTRAŽUJEMO NAŠ SVIJET 3</t>
  </si>
  <si>
    <t>udžbenik prirode i društva s dodatnim digitalnim sadržajima u trećem razredu osnovne škole</t>
  </si>
  <si>
    <t>Alena Letina, Tamara Kisovar Ivanda, Zdenko Braičić</t>
  </si>
  <si>
    <t>Autori</t>
  </si>
  <si>
    <t>Vrsta izdanja</t>
  </si>
  <si>
    <t>Količina</t>
  </si>
  <si>
    <t>Jedinična cijena</t>
  </si>
  <si>
    <t>Predmet</t>
  </si>
  <si>
    <t>Informatika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</si>
  <si>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</si>
  <si>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</si>
  <si>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</si>
  <si>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DIP IN 2</t>
  </si>
  <si>
    <t>udžbenik engleskoga jezika s dodatnim digitalnim sadržajima u drugom razredu osnovne škole</t>
  </si>
  <si>
    <t>Engleski jezik</t>
  </si>
  <si>
    <t>E-SVIJET 2</t>
  </si>
  <si>
    <t>Josipa Blagus, Nataša Ljubić Klemše, Ana Flisar Odorčić, Ivana Ružić, Nikola Mihočka</t>
  </si>
  <si>
    <t>radni udžbenik informatike s dodatnim digitalnim sadržajima u drugom razredu osnovne škole</t>
  </si>
  <si>
    <t>Katolički vjeronauk</t>
  </si>
  <si>
    <t>DIP IN 3</t>
  </si>
  <si>
    <t>udžbenik engleskoga jezika s dodatnim digitalnim sadržajima u trećem razredu osnovne škole</t>
  </si>
  <si>
    <t>E-SVIJET 3</t>
  </si>
  <si>
    <t>radni udžbenik informatike s dodatnim digitalnim sadržajima u trećem razredu osnovne škole</t>
  </si>
  <si>
    <t>Kršćanska sadašnjost d.o.o.</t>
  </si>
  <si>
    <t>Glazbena kultura</t>
  </si>
  <si>
    <t>Vjeronauk</t>
  </si>
  <si>
    <t>Talijanski jezik</t>
  </si>
  <si>
    <t>Njemački jezik</t>
  </si>
  <si>
    <t>udžbenik za katolički vjeronauk četvrtoga razreda osnovne škole</t>
  </si>
  <si>
    <t>DIP IN 1</t>
  </si>
  <si>
    <t>Biserka Džeba, Vlasta Živković</t>
  </si>
  <si>
    <t>Geografija</t>
  </si>
  <si>
    <t>Likovna kultura</t>
  </si>
  <si>
    <t>Povijest</t>
  </si>
  <si>
    <t>Tehnička kultura</t>
  </si>
  <si>
    <t>RIGHT ON! 2</t>
  </si>
  <si>
    <t>#DEUTSCH 3</t>
  </si>
  <si>
    <t>RAGAZZINI.IT 3</t>
  </si>
  <si>
    <t>udžbenik iz engleskog jezika za 6. razred osnovne škole, 6. godina učenja</t>
  </si>
  <si>
    <t>udžbenik njemačkog jezika s dodatnim digitalnim sadržajima u šestom razredu osnovne škole, 3. godina učenja</t>
  </si>
  <si>
    <t>udžbenik talijanskog jezika s dodatnim digitalnim sadržajima u šestome razredu osnovne škole, 3. godina učenja</t>
  </si>
  <si>
    <t>Jenny Dooley</t>
  </si>
  <si>
    <t>Natalija Banov, Davor Brđanović, Sandra Frančišković, Sandra Ivančić, Eva Kirchmayer Bilić, Alenka Martinović, Darko Novosel, Tomislav Pehar</t>
  </si>
  <si>
    <t>Magdalena Babić, Nikolina Bubica, Stanko Leko, Zoran Dimovski, Mario Stančić, Ivana Ružić, Nikola Mihočka, Branko Vejnović</t>
  </si>
  <si>
    <t>Miroslav Huzjak, Kristina Horvat-Blažinović</t>
  </si>
  <si>
    <t>Alexa Mathias, Jasmina Troha, Andrea Tukša</t>
  </si>
  <si>
    <t>Nina Karković, Andreja Mrkonjić</t>
  </si>
  <si>
    <t>RIGHT ON! 3</t>
  </si>
  <si>
    <t>ALLEGRO 7</t>
  </si>
  <si>
    <t>HRVATSKE JEZIČNE NITI 7</t>
  </si>
  <si>
    <t>HRVATSKA RIJEČ 7</t>
  </si>
  <si>
    <t>#MOJPORTAL7</t>
  </si>
  <si>
    <t>NEKA JE BOG PRVI</t>
  </si>
  <si>
    <t>MOJE BOJE 7</t>
  </si>
  <si>
    <t>MATEMATIKA 7</t>
  </si>
  <si>
    <t>#DEUTSCH 4</t>
  </si>
  <si>
    <t>POVIJEST 7</t>
  </si>
  <si>
    <t>RAGAZZINI.IT 4</t>
  </si>
  <si>
    <t>SVIJET TEHNIKE 7</t>
  </si>
  <si>
    <t xml:space="preserve">Kemija </t>
  </si>
  <si>
    <t>Biologija</t>
  </si>
  <si>
    <t>Fizika</t>
  </si>
  <si>
    <t>udžbenik iz engleskog jezika za sedmi razred osnovne škole (sedma godina učenja)</t>
  </si>
  <si>
    <t>udžbenik glazbene kulture s dodatnim digitalnim sadržajima u sedmome razredu osnovne škole</t>
  </si>
  <si>
    <t>udžbenik iz hrvatskoga jezika za sedmi razred osnovne škole</t>
  </si>
  <si>
    <t>čitanka iz hrvatskoga jezika za sedmi razred osnovne škole</t>
  </si>
  <si>
    <t>udžbenik informatike s dodatnim digitalnim sadržajima u sedmom razredu osnovne škole</t>
  </si>
  <si>
    <t>udžbenik za katolički vjeronauk sedmoga razreda osnovne škole</t>
  </si>
  <si>
    <t>udžbenik likovne kulture s dodatnim digitalnim sadržajima u sedmom razredu osnovne škole</t>
  </si>
  <si>
    <t>udžbenik matematike s dodatnim digitalnim sadržajima u sedmom razredu osnovne škole sa zadatcima za rješavanje, 1. i 2. dio</t>
  </si>
  <si>
    <t>udžbenik njemačkog jezika s dodatnim digitalnim sadržajima u sedmom razredu osnovne škole, 4. godina učenja</t>
  </si>
  <si>
    <t>udžbenik iz povijesti za sedmi razred osnovne škole</t>
  </si>
  <si>
    <t>udžbenik talijanskoga jezika s dodatnim digitalnim sadržajima u sedmom razredu osnovne škole, 4. godina učenja</t>
  </si>
  <si>
    <t>udžbenik tehničke kulture s dodatnim digitalnim sadržajima u sedmom razredu osnovne škole</t>
  </si>
  <si>
    <t>Sanja Miloloža, Ina Randić Đorđević, Bernardina Petrović</t>
  </si>
  <si>
    <t>Anita Katić, Dalia Mirt, Lidija Vešligaj</t>
  </si>
  <si>
    <t>Josip Periš, Marina Šimić, Ivana Perčić</t>
  </si>
  <si>
    <t>Branka Antunović Piton, Ariana Bogner Boroš, Predrag Brkić, Maja Karlo, Marjana Kuliš, Tibor Rodiger</t>
  </si>
  <si>
    <t>Željko Holjevac, Maja Katušić, Darko Finek, Abelina Finek, Ante Birin, Tomislav Šarlija</t>
  </si>
  <si>
    <t>Marino Čikeš, Vladimir Delić, Ivica Kolarić, Antun Ptičar, Dragan Stanojević, Paolo Zenzerović</t>
  </si>
  <si>
    <t>BIOLOGIJA 8</t>
  </si>
  <si>
    <t>Valerija Begić, Marijana Bastić, Julijana Madaj Prpić, Ana Bakarić</t>
  </si>
  <si>
    <t>udžbenik iz biologije za osmi razred osnovne škole</t>
  </si>
  <si>
    <t>FIZIKA 8</t>
  </si>
  <si>
    <t>udžbenik za istraživačku nastavu fizike u osmom razredu osnovne škole</t>
  </si>
  <si>
    <t>Danijela Takač, Sandra Ivković, Senada Tuhtan, Iva Petričević, Ivana Zakanji, Tanja Paris, Mijo Dropuljić</t>
  </si>
  <si>
    <t>KEMIJA 8</t>
  </si>
  <si>
    <t>Mirela Mamić, Draginja Mrvoš Sermek, Veronika Peradinović, Nikolina Ribarić</t>
  </si>
  <si>
    <t>udžbenik iz kemije za osmi razred osnovne škole</t>
  </si>
  <si>
    <t>udžbenik iz biologije za sedmi razred osnovne škole</t>
  </si>
  <si>
    <t>BIOLOGIJA 7</t>
  </si>
  <si>
    <t>udžbenik iz kemije za sedmi razred osnovne škole</t>
  </si>
  <si>
    <t>udžbenik za istraživačku nastavu fizike u sedmom razredu osnovne škole</t>
  </si>
  <si>
    <t xml:space="preserve"> FIZIKA 7 </t>
  </si>
  <si>
    <t xml:space="preserve">KEMIJA 7 </t>
  </si>
  <si>
    <t>udžbenik talijanskoga jezika</t>
  </si>
  <si>
    <t xml:space="preserve">RAGAZZINI.IT 2 </t>
  </si>
  <si>
    <t>FLINK MIT DEUTSCH 2 NEU udžbenik njemačkog jezika</t>
  </si>
  <si>
    <t>E-SVIJET 4</t>
  </si>
  <si>
    <t>Josipa Blagus, Nataša Ljubić Klemše, Ivana Ružić, Mario Stančić</t>
  </si>
  <si>
    <t>radni udžbenik informatike s dodatnim digitalnim sadržajima u četvrtom razredu osnovne škole</t>
  </si>
  <si>
    <t>OSNOVNA ŠKOLA BARTULA KAŠIĆA</t>
  </si>
  <si>
    <t>ZLATNA VRATA 3</t>
  </si>
  <si>
    <t>PČELICA 1, POČETNICA I. i II  DIO</t>
  </si>
  <si>
    <t>čitanka i hrvatski jezik s dodatnim digitalnim sadržajem u trećem razredu osnovne škole</t>
  </si>
  <si>
    <t>RIGHT ON! 1</t>
  </si>
  <si>
    <t>Mirela Mamić, Draginja Mrvoš-Sermek, Veronika Peradinović, Nikolina Ribarić</t>
  </si>
  <si>
    <t>Valerija Begić, Marijana Bastić, Ana Bakarić, Bernarda Kralj Golub, Julijana Madaj Prpić</t>
  </si>
  <si>
    <t>početnica hrvatskoga jezika s dodatnim digitalnim sadržajima u prvom razredu osnovne škole, 1. dio i 2. dio</t>
  </si>
  <si>
    <t xml:space="preserve">Geografija </t>
  </si>
  <si>
    <t>Plamenka Bernardi-Britvec, Jadranka Salopek, Jasmina Troha</t>
  </si>
  <si>
    <t>radni udžbenik za prvi razred osnovne škole</t>
  </si>
  <si>
    <t>Dunja Pavličević-Franić, Vladimira Velički, Katarina Aladrović Slovaček, Vlatka Domišljanović</t>
  </si>
  <si>
    <t>radna čitanka za prvi razred osnovne škole</t>
  </si>
  <si>
    <t>ČITAM I PIŠEM 1</t>
  </si>
  <si>
    <t>MOJI TRAGOVI 1 (PRVI TRAG, TRAG U RIJEČI, TRAG U PRIČI)</t>
  </si>
  <si>
    <t>radna početnica za 1. razred osnovne škole 1., 2. i 3. dio</t>
  </si>
  <si>
    <t>MATEMATIKA 1, PRVI DIO</t>
  </si>
  <si>
    <t>MATEMATIKA 1, DRUGI DIO</t>
  </si>
  <si>
    <t>radni udžbenik iz matematike za prvi razred osnovne škole</t>
  </si>
  <si>
    <t>Josip Markovac, Ivana Lović Štenc</t>
  </si>
  <si>
    <t>SUPER MATEMATIKA ZA PRAVE TRAGAČE 1</t>
  </si>
  <si>
    <t>radni udžbenik za 1. razred osnovne škole 1. dio</t>
  </si>
  <si>
    <t>radni udžbenik za 1. razred osnovne škole 2. dio</t>
  </si>
  <si>
    <t>Marijana Martić, Gordana Ivančić, Lorena Kuvačić Roje, Esma Sarajčev, Dubravka Tkalčec</t>
  </si>
  <si>
    <t>POGLED U SVIJET 1 TRAGOM PRIRODE I DRUŠTVA</t>
  </si>
  <si>
    <t>radni udžbenik za 1. razred osnovne škole</t>
  </si>
  <si>
    <t>Sanja Škreblin, Nataša Svoboda Arnautov, Sanja Basta</t>
  </si>
  <si>
    <t>MATEMATIČKA MREŽA 2</t>
  </si>
  <si>
    <t>MATEMATIKA 2, PRVI DIO</t>
  </si>
  <si>
    <t>MATEMATIKA 2, DRUGI DIO</t>
  </si>
  <si>
    <t>Josip Markovac, Danica Vrgoč</t>
  </si>
  <si>
    <t>ČITAM I PIŠEM 3, JEZIČNI UDŽBENIK</t>
  </si>
  <si>
    <t>ČITAM I PIŠEM 3, ČITANKA</t>
  </si>
  <si>
    <t>radni udžbenik iz hrvatskoga jezika za treći razred osnovne škole</t>
  </si>
  <si>
    <t>Tamara Turza-Bogdan, Slavica Pospiš, Vladimira Velički</t>
  </si>
  <si>
    <t>radna čitanka iz hrvatskoga jezika za treći razred osnovne škole</t>
  </si>
  <si>
    <t>MATEMATIKA 3, PRVI DIO</t>
  </si>
  <si>
    <t>MATEMATIKA 3, DRUGI DIO</t>
  </si>
  <si>
    <t>Josip Markovac</t>
  </si>
  <si>
    <t>ŠKRINJICA SLOVA I RIJEČI 4, PRVI DIO</t>
  </si>
  <si>
    <t>ŠKRINJICA SLOVA I RIJEČI 4, DRUGI DIO</t>
  </si>
  <si>
    <t>integrirani radni udžbenik iz hrvatskoga jezika za četvrti razred osnovne škole</t>
  </si>
  <si>
    <t>radni udžbenik hrvatskoga jezika za 4. razred osnovne škole, 1. dio</t>
  </si>
  <si>
    <t>radni udžbenik hrvatskoga jezika za 4. razred osnovne škole, 2. dio</t>
  </si>
  <si>
    <t>ZLATNA VRATA 4</t>
  </si>
  <si>
    <t>integrirani radni udžbenik hrvatskoga jezika u četvrtom razredu osnovne škole, 1. i 2. dio s dodatnim digitalnim sadržajima</t>
  </si>
  <si>
    <t>SVIJET RIJEČI 4</t>
  </si>
  <si>
    <t>Terezija Zokić, Benita Vladušić, Ankica Španić, Jadranka Jurić</t>
  </si>
  <si>
    <t>OTKRIVAMO MATEMATIKU 4, PRVI DIO</t>
  </si>
  <si>
    <t>OTKRIVAMO MATEMATIKU 4, DRUGI DIO</t>
  </si>
  <si>
    <t>radni udžbenik iz matematike za četvrti razred osnovne škole</t>
  </si>
  <si>
    <t>SUPER MATEMATIKA ZA PRAVE TRAGAČE 4</t>
  </si>
  <si>
    <t>radni udžbenik za 4. razred osnovne škole, 1. dio</t>
  </si>
  <si>
    <t>radni udžbenik za 4. razred osnovne škole, 2. dio</t>
  </si>
  <si>
    <t>Marijana Martić, Gordana Ivančić, Jadranka Dunatov, Marina Brničević Stanić, Jasminka Martinić Cezar</t>
  </si>
  <si>
    <t>MOJ SRETNI BROJ 4</t>
  </si>
  <si>
    <t>udžbenik matematike u četvrtom razredu osnovne škole s dodatnim digitalnim sadržajima</t>
  </si>
  <si>
    <t>MATEMATIČKA MREŽA 4</t>
  </si>
  <si>
    <t>Maja Cindrić, Irena Mišurac, Anita Dragičević, Branka Pastuović</t>
  </si>
  <si>
    <t>PRIRODA, DRUŠTVO I JA 4</t>
  </si>
  <si>
    <t>radni udžbenik iz prirode i društva za četvrti razred osnovne škole</t>
  </si>
  <si>
    <t>Nikola Štambak, Tomislav Šarlija, Dragana Mamić, Gordana Kralj, Mila Bulić</t>
  </si>
  <si>
    <t>Nataša Svoboda Arnautov, Sanja Basta, Sanja Škreblin, Maja Jelić Kolar</t>
  </si>
  <si>
    <t>ISTRAŽUJEMO NAŠ SVIJET 4</t>
  </si>
  <si>
    <t>udžbenik prirode i društva u četvrtom razredu osnovne škole s dodatnim digitalnim sadržajima</t>
  </si>
  <si>
    <t>Tamara Kisovar Ivanda, Alena Letina, Zdenko Braičić</t>
  </si>
  <si>
    <t>ALLEGRO 4</t>
  </si>
  <si>
    <t>udžbenik glazbene kulture u četvrtom razredu osnovne škole s dodatnim digitalnim sadržajima</t>
  </si>
  <si>
    <t>DIP IN 4</t>
  </si>
  <si>
    <t>radni udžbenik engleskog jezika u četvrtom razredu osnovne škole, 4. godina učenja s dodatnim digitalnim sadržajima</t>
  </si>
  <si>
    <t>DAROVI VJERE I ZAJEDNIŠTVA</t>
  </si>
  <si>
    <t>Ivica Pažin, Ante Pavlović</t>
  </si>
  <si>
    <t>#DEUTSCH 1</t>
  </si>
  <si>
    <t>radni udžbenik njemačkog jezika u četvrtom razredu osnovne škole, 1. godina učenja s dodatnim digitalnim sadržajima</t>
  </si>
  <si>
    <t>Alexa Mathias, Jasmina Troha</t>
  </si>
  <si>
    <t>PAROLANDIA 1</t>
  </si>
  <si>
    <t>radni udžbenik talijanskog jezika u četvrtom razredu osnovne škole, 1. godina učenja s dodatnim digitalnim sadržajima</t>
  </si>
  <si>
    <t>Dubravka Novak, Silvia Venchiarutti, Kristina Huljev</t>
  </si>
  <si>
    <t>MOJA ZEMLJA 3</t>
  </si>
  <si>
    <t>udžbenik iz geografije za sedmi razred osnovne škole</t>
  </si>
  <si>
    <t>Ante Kožul, Silvija Krpes, Krunoslav Samardžić, Milan Vukelić</t>
  </si>
  <si>
    <t>FOOTSTEPS 4</t>
  </si>
  <si>
    <t>radni udžbenik engleskog jezika u osmom razredu osnovne škole, 8. godina učenja s dodatnim digitalnim sadržajima</t>
  </si>
  <si>
    <t>Ivana Marinić, Dora Božanić Malić, Olinka Breka, Ana Posnjak</t>
  </si>
  <si>
    <t>udžbenik iz geografije za osmi razred osnovne škole</t>
  </si>
  <si>
    <t>ALLEGRO 8</t>
  </si>
  <si>
    <t>udžbenik glazbene kulture u osmom razredu osnovne škole s dodatnim digitalnim sadržajima</t>
  </si>
  <si>
    <t>Natalija Banov, Davor Brđanović, Sandra Frančišković, Sandra Ivančić, Eva Kirchmayer Bilić, Alenka Martinović, Darko Novosel, Tomislav Pehar, Filip Aver Jelavić</t>
  </si>
  <si>
    <t>HRVATSKE JEZIČNE NITI 8</t>
  </si>
  <si>
    <t>HRVATSKA RIJEČ 8</t>
  </si>
  <si>
    <t>udžbenik iz hrvatskoga jezika za osmi razred osnovne škole</t>
  </si>
  <si>
    <t>čitanka iz hrvatskoga jezika za osmi razred osnovne škole</t>
  </si>
  <si>
    <t>Sanja Miloloža, Ina Randić Đorđević, Linda Šimunović Nakić, Sanja Bosak, Bernardina Petrović</t>
  </si>
  <si>
    <t>#MOJPORTAL8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</si>
  <si>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</si>
  <si>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</si>
  <si>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>MATEMATIČKI IZAZOVI 8, PRVI DIO</t>
  </si>
  <si>
    <t>MATEMATIČKI IZAZOVI 8, DRUGI DIO</t>
  </si>
  <si>
    <t>udžbenik sa zadatcima za vježbanje iz matematike za osmi razred osnovne škole</t>
  </si>
  <si>
    <t>Gordana Paić, Željko Bošnjak, Boris Čulina, Niko Grgić</t>
  </si>
  <si>
    <t>#DEUTSCH 5</t>
  </si>
  <si>
    <t>radni udžbenik njemačkog jezika u osmom razredu osnovne škole, 5. godina učenja s dodatnim digitalnim sadržajima</t>
  </si>
  <si>
    <t>PAROLANDIA 5</t>
  </si>
  <si>
    <t>radni udžbenik talijanskog jezika u osmom razredu osnovne škole, 5. godina učenja s dodatnim digitalnim sadržajima</t>
  </si>
  <si>
    <t>MOJE BOJE 8</t>
  </si>
  <si>
    <t>udžbenik likovne kulture u osmom razredu osnovne škole s dodatnim digitalnim sadržajima</t>
  </si>
  <si>
    <t>Miroslav Huzjak</t>
  </si>
  <si>
    <t>UKORAK S ISUSOM</t>
  </si>
  <si>
    <t>udžbenik za katolički vjeronauk osmoga razreda osnovne škole</t>
  </si>
  <si>
    <t>POVIJEST 8</t>
  </si>
  <si>
    <t>udžbenik iz povijesti za osmi razred osnovne škole</t>
  </si>
  <si>
    <t>Ante Nazor, Nikica Barić, Ivan Brigović, Zaviša Kačić Alesić, Mira Racić, Zrinka Racić</t>
  </si>
  <si>
    <t>SVIJET TEHNIKE 8</t>
  </si>
  <si>
    <t>udžbenik tehničke kulture u osmom razredu osnovne škole s dodatnim digitalnim sadržajima</t>
  </si>
  <si>
    <t>Marino Čikeš, Vladimir Delić, Ivica Kolarić, Dragan Stanojević, Paolo Zenzerović</t>
  </si>
  <si>
    <t>TRAG U PRIČI 4, 1.dio</t>
  </si>
  <si>
    <t>TRAG U PRIČI 4, 2.dio</t>
  </si>
  <si>
    <t>POGLED U SVIJET 4, TRAGOM PRIRODE I DRUŠTVA, 1.dio</t>
  </si>
  <si>
    <t>POGLED U SVIJET 4, TRAGOM PRIRODE I DRUŠTVA, 2.dio</t>
  </si>
  <si>
    <t>Nakladnik</t>
  </si>
  <si>
    <t>udžbenik iz engleskog jezika za 5. razred osnovne škole, 5. godina učenja</t>
  </si>
  <si>
    <t> Razred</t>
  </si>
  <si>
    <t>broj učenika</t>
  </si>
  <si>
    <t>I.a</t>
  </si>
  <si>
    <t>I.b</t>
  </si>
  <si>
    <t>I.c</t>
  </si>
  <si>
    <t>I.d</t>
  </si>
  <si>
    <t>I.e</t>
  </si>
  <si>
    <t> UKUPNO</t>
  </si>
  <si>
    <t>II. a</t>
  </si>
  <si>
    <t>II. b</t>
  </si>
  <si>
    <t>II. c</t>
  </si>
  <si>
    <t>II.d</t>
  </si>
  <si>
    <t>II.e</t>
  </si>
  <si>
    <t>II.f</t>
  </si>
  <si>
    <t>UKUPNO</t>
  </si>
  <si>
    <t>III. a</t>
  </si>
  <si>
    <t>III. b</t>
  </si>
  <si>
    <t>III. c</t>
  </si>
  <si>
    <t>III.d</t>
  </si>
  <si>
    <t>III.e</t>
  </si>
  <si>
    <t>IV. a</t>
  </si>
  <si>
    <t>IV. b</t>
  </si>
  <si>
    <t>IV. c</t>
  </si>
  <si>
    <t>IV.d</t>
  </si>
  <si>
    <t>IV.e</t>
  </si>
  <si>
    <t>V. a</t>
  </si>
  <si>
    <t>10 </t>
  </si>
  <si>
    <t>V. b</t>
  </si>
  <si>
    <t>3 </t>
  </si>
  <si>
    <t>V. c</t>
  </si>
  <si>
    <t>V.d</t>
  </si>
  <si>
    <t> 2</t>
  </si>
  <si>
    <t>V.e</t>
  </si>
  <si>
    <t> 3</t>
  </si>
  <si>
    <t>V.f</t>
  </si>
  <si>
    <t> 7</t>
  </si>
  <si>
    <t xml:space="preserve">UKUPNO </t>
  </si>
  <si>
    <t>VI. a</t>
  </si>
  <si>
    <t>VI. b</t>
  </si>
  <si>
    <t>VI. c</t>
  </si>
  <si>
    <t>VI.d</t>
  </si>
  <si>
    <t>VI.e</t>
  </si>
  <si>
    <t>VI.f</t>
  </si>
  <si>
    <t>VII. a</t>
  </si>
  <si>
    <t> 6</t>
  </si>
  <si>
    <t>VII. B</t>
  </si>
  <si>
    <t>VII. C</t>
  </si>
  <si>
    <t>VII. D</t>
  </si>
  <si>
    <t>VII. E</t>
  </si>
  <si>
    <t>VII. F</t>
  </si>
  <si>
    <t>VII. G</t>
  </si>
  <si>
    <t>VIII. a</t>
  </si>
  <si>
    <t>VIII. b</t>
  </si>
  <si>
    <t>VIII. c</t>
  </si>
  <si>
    <t>VIII.d</t>
  </si>
  <si>
    <t>VIII.e</t>
  </si>
  <si>
    <t>VIII.f</t>
  </si>
  <si>
    <t>vjeronauk</t>
  </si>
  <si>
    <t>PŠ Bokanjac</t>
  </si>
  <si>
    <t>II.a</t>
  </si>
  <si>
    <t>III.a</t>
  </si>
  <si>
    <t>III.b</t>
  </si>
  <si>
    <t>IV.a</t>
  </si>
  <si>
    <t>IV.b</t>
  </si>
  <si>
    <t>Pš Poljica</t>
  </si>
  <si>
    <t>Pš Dračevac</t>
  </si>
  <si>
    <t>PŠ Žerava</t>
  </si>
  <si>
    <t>U LJUBAVI I POMIRENJU</t>
  </si>
  <si>
    <t>Ante Pavlović, Ivica Pažin, Mirjana Džambo Šporec</t>
  </si>
  <si>
    <t>udžbenik za katolički vjeronauk trećega razreda osnovne škole</t>
  </si>
  <si>
    <t>2.</t>
  </si>
  <si>
    <t>1.</t>
  </si>
  <si>
    <t>4.</t>
  </si>
  <si>
    <t>3.</t>
  </si>
  <si>
    <t>Vjeonauk 1</t>
  </si>
  <si>
    <t>Informtika 1</t>
  </si>
  <si>
    <t>Vjeronauk 2</t>
  </si>
  <si>
    <t>Informatika 2</t>
  </si>
  <si>
    <t>Vjeronauk 3</t>
  </si>
  <si>
    <t>Informatika 3</t>
  </si>
  <si>
    <t>Vjeronauk 4</t>
  </si>
  <si>
    <t>Informatika 4</t>
  </si>
  <si>
    <t>???</t>
  </si>
  <si>
    <t xml:space="preserve">Vjeronauka ide 141 - naručili prošle godine 150, a oštećen 1 </t>
  </si>
  <si>
    <t>GEOGRAFIJA 4</t>
  </si>
  <si>
    <t>Tomislav Jelić, Đuro Škrget</t>
  </si>
  <si>
    <t>promjena!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</si>
</sst>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166">
    <xf numFmtId="0" fontId="0" fillId="0" borderId="0" xfId="0"/>
    <xf numFmtId="0" fontId="9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2" fontId="5" fillId="7" borderId="1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2" fontId="12" fillId="3" borderId="1" xfId="0" applyNumberFormat="1" applyFont="1" applyFill="1" applyBorder="1" applyAlignment="1">
      <alignment vertical="top"/>
    </xf>
    <xf numFmtId="2" fontId="5" fillId="3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2" fontId="12" fillId="2" borderId="1" xfId="0" applyNumberFormat="1" applyFont="1" applyFill="1" applyBorder="1" applyAlignment="1">
      <alignment vertical="top"/>
    </xf>
    <xf numFmtId="2" fontId="5" fillId="2" borderId="1" xfId="0" applyNumberFormat="1" applyFont="1" applyFill="1" applyBorder="1" applyAlignment="1">
      <alignment vertical="top"/>
    </xf>
    <xf numFmtId="2" fontId="12" fillId="5" borderId="1" xfId="0" applyNumberFormat="1" applyFont="1" applyFill="1" applyBorder="1" applyAlignment="1">
      <alignment vertical="top"/>
    </xf>
    <xf numFmtId="2" fontId="5" fillId="5" borderId="1" xfId="0" applyNumberFormat="1" applyFont="1" applyFill="1" applyBorder="1" applyAlignment="1">
      <alignment vertical="top"/>
    </xf>
    <xf numFmtId="2" fontId="5" fillId="6" borderId="1" xfId="0" applyNumberFormat="1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0" fontId="5" fillId="9" borderId="1" xfId="0" applyFont="1" applyFill="1" applyBorder="1" applyAlignment="1">
      <alignment vertical="top"/>
    </xf>
    <xf numFmtId="0" fontId="5" fillId="9" borderId="1" xfId="0" applyFont="1" applyFill="1" applyBorder="1" applyAlignment="1">
      <alignment horizontal="center" vertical="top"/>
    </xf>
    <xf numFmtId="2" fontId="5" fillId="9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vertical="top"/>
    </xf>
    <xf numFmtId="0" fontId="5" fillId="10" borderId="1" xfId="0" applyFont="1" applyFill="1" applyBorder="1" applyAlignment="1">
      <alignment horizontal="center" vertical="top"/>
    </xf>
    <xf numFmtId="2" fontId="5" fillId="10" borderId="1" xfId="0" applyNumberFormat="1" applyFont="1" applyFill="1" applyBorder="1" applyAlignment="1">
      <alignment vertical="top"/>
    </xf>
    <xf numFmtId="0" fontId="5" fillId="10" borderId="1" xfId="0" applyFont="1" applyFill="1" applyBorder="1" applyAlignment="1">
      <alignment vertical="top"/>
    </xf>
    <xf numFmtId="2" fontId="14" fillId="0" borderId="0" xfId="0" applyNumberFormat="1" applyFont="1" applyFill="1" applyBorder="1" applyAlignment="1">
      <alignment vertical="top"/>
    </xf>
    <xf numFmtId="0" fontId="9" fillId="9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10" fillId="6" borderId="1" xfId="1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0" fontId="10" fillId="10" borderId="1" xfId="1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2" fontId="14" fillId="0" borderId="0" xfId="0" applyNumberFormat="1" applyFont="1"/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vertical="top"/>
    </xf>
    <xf numFmtId="0" fontId="8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2" fontId="3" fillId="5" borderId="1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0" fontId="0" fillId="5" borderId="1" xfId="0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2" fontId="1" fillId="6" borderId="1" xfId="0" applyNumberFormat="1" applyFont="1" applyFill="1" applyBorder="1" applyAlignment="1">
      <alignment vertical="top"/>
    </xf>
    <xf numFmtId="0" fontId="16" fillId="11" borderId="6" xfId="0" applyFont="1" applyFill="1" applyBorder="1" applyAlignment="1">
      <alignment horizontal="right" vertical="center" wrapText="1"/>
    </xf>
    <xf numFmtId="0" fontId="17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6" fillId="11" borderId="5" xfId="0" applyFont="1" applyFill="1" applyBorder="1" applyAlignment="1">
      <alignment vertical="center"/>
    </xf>
    <xf numFmtId="0" fontId="16" fillId="11" borderId="6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" fillId="0" borderId="6" xfId="0" applyFont="1" applyBorder="1"/>
    <xf numFmtId="0" fontId="12" fillId="0" borderId="6" xfId="0" applyFont="1" applyBorder="1" applyAlignment="1">
      <alignment horizontal="right" vertical="center" wrapText="1"/>
    </xf>
    <xf numFmtId="0" fontId="16" fillId="0" borderId="5" xfId="0" applyFont="1" applyBorder="1" applyAlignment="1">
      <alignment vertical="center"/>
    </xf>
    <xf numFmtId="0" fontId="17" fillId="11" borderId="5" xfId="0" applyFont="1" applyFill="1" applyBorder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right" vertical="center" wrapText="1"/>
    </xf>
    <xf numFmtId="0" fontId="17" fillId="0" borderId="6" xfId="0" applyFont="1" applyBorder="1" applyAlignment="1">
      <alignment vertical="center" wrapText="1"/>
    </xf>
    <xf numFmtId="0" fontId="18" fillId="12" borderId="5" xfId="0" applyFont="1" applyFill="1" applyBorder="1" applyAlignment="1">
      <alignment vertical="center"/>
    </xf>
    <xf numFmtId="0" fontId="18" fillId="12" borderId="6" xfId="0" applyFont="1" applyFill="1" applyBorder="1" applyAlignment="1">
      <alignment horizontal="right" vertical="center"/>
    </xf>
    <xf numFmtId="0" fontId="18" fillId="12" borderId="6" xfId="0" applyFont="1" applyFill="1" applyBorder="1" applyAlignment="1">
      <alignment horizontal="right" vertical="center" wrapText="1"/>
    </xf>
    <xf numFmtId="0" fontId="16" fillId="13" borderId="6" xfId="0" applyFont="1" applyFill="1" applyBorder="1" applyAlignment="1">
      <alignment horizontal="right" vertical="center"/>
    </xf>
    <xf numFmtId="2" fontId="17" fillId="0" borderId="6" xfId="0" applyNumberFormat="1" applyFont="1" applyBorder="1" applyAlignment="1">
      <alignment horizontal="right" vertical="center"/>
    </xf>
    <xf numFmtId="1" fontId="16" fillId="11" borderId="6" xfId="0" applyNumberFormat="1" applyFont="1" applyFill="1" applyBorder="1" applyAlignment="1">
      <alignment horizontal="right" vertical="center"/>
    </xf>
    <xf numFmtId="1" fontId="17" fillId="0" borderId="6" xfId="0" applyNumberFormat="1" applyFont="1" applyBorder="1" applyAlignment="1">
      <alignment horizontal="right" vertical="center"/>
    </xf>
    <xf numFmtId="164" fontId="17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5" borderId="1" xfId="0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vertical="top"/>
    </xf>
    <xf numFmtId="0" fontId="19" fillId="4" borderId="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16" fillId="0" borderId="8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7" fillId="0" borderId="8" xfId="0" applyFont="1" applyFill="1" applyBorder="1" applyAlignment="1">
      <alignment horizontal="right" vertical="center"/>
    </xf>
    <xf numFmtId="0" fontId="17" fillId="14" borderId="5" xfId="0" applyFont="1" applyFill="1" applyBorder="1" applyAlignment="1">
      <alignment vertical="center"/>
    </xf>
    <xf numFmtId="0" fontId="17" fillId="14" borderId="6" xfId="0" applyFont="1" applyFill="1" applyBorder="1" applyAlignment="1">
      <alignment horizontal="right" vertical="center"/>
    </xf>
    <xf numFmtId="0" fontId="17" fillId="14" borderId="8" xfId="0" applyFont="1" applyFill="1" applyBorder="1" applyAlignment="1">
      <alignment horizontal="right" vertical="center"/>
    </xf>
    <xf numFmtId="2" fontId="17" fillId="14" borderId="6" xfId="0" applyNumberFormat="1" applyFont="1" applyFill="1" applyBorder="1" applyAlignment="1">
      <alignment horizontal="right" vertical="center"/>
    </xf>
    <xf numFmtId="0" fontId="17" fillId="14" borderId="6" xfId="0" applyFont="1" applyFill="1" applyBorder="1" applyAlignment="1">
      <alignment horizontal="right" vertical="center" wrapText="1"/>
    </xf>
    <xf numFmtId="0" fontId="16" fillId="14" borderId="6" xfId="0" applyFont="1" applyFill="1" applyBorder="1" applyAlignment="1">
      <alignment horizontal="right" vertical="center"/>
    </xf>
    <xf numFmtId="0" fontId="16" fillId="11" borderId="8" xfId="0" applyFont="1" applyFill="1" applyBorder="1" applyAlignment="1">
      <alignment vertical="center" wrapText="1"/>
    </xf>
    <xf numFmtId="0" fontId="16" fillId="11" borderId="9" xfId="0" applyFont="1" applyFill="1" applyBorder="1" applyAlignment="1">
      <alignment horizontal="right" vertical="center" wrapText="1"/>
    </xf>
    <xf numFmtId="0" fontId="16" fillId="11" borderId="8" xfId="0" applyFont="1" applyFill="1" applyBorder="1" applyAlignment="1">
      <alignment vertical="center"/>
    </xf>
    <xf numFmtId="0" fontId="16" fillId="11" borderId="9" xfId="0" applyFont="1" applyFill="1" applyBorder="1" applyAlignment="1">
      <alignment horizontal="right" vertical="center"/>
    </xf>
    <xf numFmtId="0" fontId="17" fillId="15" borderId="5" xfId="0" applyFont="1" applyFill="1" applyBorder="1" applyAlignment="1">
      <alignment vertical="center"/>
    </xf>
    <xf numFmtId="0" fontId="17" fillId="15" borderId="6" xfId="0" applyFont="1" applyFill="1" applyBorder="1" applyAlignment="1">
      <alignment vertical="center"/>
    </xf>
    <xf numFmtId="0" fontId="17" fillId="15" borderId="6" xfId="0" applyFont="1" applyFill="1" applyBorder="1" applyAlignment="1">
      <alignment horizontal="right" vertical="center"/>
    </xf>
    <xf numFmtId="0" fontId="17" fillId="15" borderId="6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/>
    </xf>
    <xf numFmtId="0" fontId="1" fillId="16" borderId="0" xfId="0" applyFont="1" applyFill="1" applyBorder="1" applyAlignment="1">
      <alignment vertical="top"/>
    </xf>
    <xf numFmtId="0" fontId="5" fillId="16" borderId="0" xfId="0" applyFont="1" applyFill="1" applyBorder="1" applyAlignment="1">
      <alignment vertical="top"/>
    </xf>
    <xf numFmtId="0" fontId="1" fillId="17" borderId="1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left" vertical="top"/>
    </xf>
    <xf numFmtId="0" fontId="5" fillId="13" borderId="1" xfId="0" applyFont="1" applyFill="1" applyBorder="1" applyAlignment="1">
      <alignment horizontal="left" vertical="top" wrapText="1"/>
    </xf>
    <xf numFmtId="0" fontId="5" fillId="13" borderId="1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vertical="top"/>
    </xf>
    <xf numFmtId="2" fontId="5" fillId="13" borderId="1" xfId="0" applyNumberFormat="1" applyFont="1" applyFill="1" applyBorder="1" applyAlignment="1">
      <alignment vertical="top"/>
    </xf>
    <xf numFmtId="0" fontId="5" fillId="13" borderId="0" xfId="0" applyFont="1" applyFill="1" applyBorder="1" applyAlignment="1">
      <alignment vertical="top"/>
    </xf>
    <xf numFmtId="0" fontId="1" fillId="13" borderId="0" xfId="0" applyFont="1" applyFill="1" applyBorder="1" applyAlignment="1">
      <alignment vertical="top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4">
    <cellStyle name="Normal 2" xfId="3" xr:uid="{00000000-0005-0000-0000-000000000000}"/>
    <cellStyle name="Normalno" xfId="0" builtinId="0"/>
    <cellStyle name="Normalno 2" xfId="1" xr:uid="{00000000-0005-0000-0000-000001000000}"/>
    <cellStyle name="Normalno 3" xfId="2" xr:uid="{00000000-0005-0000-0000-000002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" formatCode="0.00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none"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A9CD90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general" vertical="top" textRotation="0" indent="0" justifyLastLine="0" shrinkToFit="0" readingOrder="0"/>
    </dxf>
    <dxf>
      <border outline="0">
        <bottom style="thin">
          <color rgb="FFA9CD9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none">
          <fgColor rgb="FF70AD47"/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57" displayName="Table157" ref="B2:J43" totalsRowShown="0" headerRowDxfId="22" dataDxfId="20" totalsRowDxfId="18" headerRowBorderDxfId="21" tableBorderDxfId="19">
  <autoFilter ref="B2:J43" xr:uid="{00000000-0009-0000-0100-000001000000}"/>
  <sortState ref="B3:J38">
    <sortCondition ref="B2:B38"/>
  </sortState>
  <tableColumns count="9">
    <tableColumn id="1" xr3:uid="{00000000-0010-0000-0000-000001000000}" name="Razred" dataDxfId="17" totalsRowDxfId="16"/>
    <tableColumn id="4" xr3:uid="{00000000-0010-0000-0000-000004000000}" name="Predmet" dataDxfId="15" totalsRowDxfId="14"/>
    <tableColumn id="9" xr3:uid="{00000000-0010-0000-0000-000009000000}" name="Naslov" dataDxfId="13" totalsRowDxfId="12"/>
    <tableColumn id="6" xr3:uid="{00000000-0010-0000-0000-000006000000}" name="Autori" dataDxfId="11" totalsRowDxfId="10"/>
    <tableColumn id="10" xr3:uid="{00000000-0010-0000-0000-00000A000000}" name="Vrsta izdanja" dataDxfId="9" totalsRowDxfId="8"/>
    <tableColumn id="7" xr3:uid="{00000000-0010-0000-0000-000007000000}" name="Nakladnik" dataDxfId="7" totalsRowDxfId="6"/>
    <tableColumn id="12" xr3:uid="{00000000-0010-0000-0000-00000C000000}" name="Količina" dataDxfId="5" totalsRowDxfId="4"/>
    <tableColumn id="13" xr3:uid="{00000000-0010-0000-0000-00000D000000}" name="Jedinična cijena" dataDxfId="3" totalsRowDxfId="2"/>
    <tableColumn id="14" xr3:uid="{00000000-0010-0000-0000-00000E000000}" name="Ukupno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9"/>
  <sheetViews>
    <sheetView tabSelected="1" topLeftCell="A16" workbookViewId="0">
      <selection activeCell="R17" sqref="K17:R17"/>
    </sheetView>
  </sheetViews>
  <sheetFormatPr defaultColWidth="10.42578125" defaultRowHeight="15" x14ac:dyDescent="0.25"/>
  <cols>
    <col min="1" max="1" width="7.28515625" style="80" customWidth="1"/>
    <col min="2" max="2" width="8.28515625" style="1" customWidth="1"/>
    <col min="3" max="3" width="12.7109375" style="60" customWidth="1"/>
    <col min="4" max="4" width="21.7109375" style="60" customWidth="1"/>
    <col min="5" max="5" width="24.140625" style="60" customWidth="1"/>
    <col min="6" max="6" width="21.5703125" style="60" customWidth="1"/>
    <col min="7" max="7" width="10.42578125" style="60"/>
    <col min="8" max="8" width="12.7109375" style="4" customWidth="1"/>
    <col min="9" max="9" width="11.7109375" style="16" customWidth="1"/>
    <col min="10" max="10" width="13.7109375" style="16" customWidth="1"/>
    <col min="11" max="11" width="10.42578125" style="16"/>
    <col min="12" max="12" width="10.42578125" style="16" customWidth="1"/>
    <col min="13" max="16384" width="10.42578125" style="16"/>
  </cols>
  <sheetData>
    <row r="1" spans="1:14" ht="26.25" customHeight="1" x14ac:dyDescent="0.25">
      <c r="A1" s="163" t="s">
        <v>152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4" s="4" customFormat="1" ht="30.6" customHeight="1" x14ac:dyDescent="0.25">
      <c r="A2" s="77" t="s">
        <v>0</v>
      </c>
      <c r="B2" s="2" t="s">
        <v>6</v>
      </c>
      <c r="C2" s="3" t="s">
        <v>58</v>
      </c>
      <c r="D2" s="3" t="s">
        <v>7</v>
      </c>
      <c r="E2" s="3" t="s">
        <v>54</v>
      </c>
      <c r="F2" s="3" t="s">
        <v>55</v>
      </c>
      <c r="G2" s="3" t="s">
        <v>271</v>
      </c>
      <c r="H2" s="2" t="s">
        <v>56</v>
      </c>
      <c r="I2" s="3" t="s">
        <v>57</v>
      </c>
      <c r="J2" s="2" t="s">
        <v>1</v>
      </c>
    </row>
    <row r="3" spans="1:14" s="4" customFormat="1" ht="62.45" customHeight="1" x14ac:dyDescent="0.25">
      <c r="A3" s="78">
        <v>1</v>
      </c>
      <c r="B3" s="5">
        <v>1</v>
      </c>
      <c r="C3" s="65" t="s">
        <v>8</v>
      </c>
      <c r="D3" s="65" t="s">
        <v>165</v>
      </c>
      <c r="E3" s="65" t="s">
        <v>163</v>
      </c>
      <c r="F3" s="65" t="s">
        <v>162</v>
      </c>
      <c r="G3" s="65" t="s">
        <v>9</v>
      </c>
      <c r="H3" s="68"/>
      <c r="I3" s="76"/>
      <c r="J3" s="76"/>
    </row>
    <row r="4" spans="1:14" s="4" customFormat="1" ht="72.599999999999994" customHeight="1" x14ac:dyDescent="0.25">
      <c r="A4" s="78">
        <v>2</v>
      </c>
      <c r="B4" s="5">
        <v>1</v>
      </c>
      <c r="C4" s="65" t="s">
        <v>8</v>
      </c>
      <c r="D4" s="65" t="s">
        <v>165</v>
      </c>
      <c r="E4" s="65" t="s">
        <v>163</v>
      </c>
      <c r="F4" s="65" t="s">
        <v>164</v>
      </c>
      <c r="G4" s="65" t="s">
        <v>9</v>
      </c>
      <c r="H4" s="68"/>
      <c r="I4" s="76"/>
      <c r="J4" s="76"/>
    </row>
    <row r="5" spans="1:14" ht="66" customHeight="1" x14ac:dyDescent="0.25">
      <c r="A5" s="79">
        <v>3</v>
      </c>
      <c r="B5" s="5">
        <v>1</v>
      </c>
      <c r="C5" s="42" t="s">
        <v>8</v>
      </c>
      <c r="D5" s="42" t="s">
        <v>166</v>
      </c>
      <c r="E5" s="43" t="s">
        <v>43</v>
      </c>
      <c r="F5" s="43" t="s">
        <v>167</v>
      </c>
      <c r="G5" s="42" t="s">
        <v>42</v>
      </c>
      <c r="H5" s="6"/>
      <c r="I5" s="18"/>
      <c r="J5" s="19"/>
    </row>
    <row r="6" spans="1:14" ht="90" x14ac:dyDescent="0.25">
      <c r="A6" s="78">
        <v>4</v>
      </c>
      <c r="B6" s="5">
        <v>1</v>
      </c>
      <c r="C6" s="43" t="s">
        <v>8</v>
      </c>
      <c r="D6" s="61" t="s">
        <v>154</v>
      </c>
      <c r="E6" s="43" t="s">
        <v>12</v>
      </c>
      <c r="F6" s="65" t="s">
        <v>159</v>
      </c>
      <c r="G6" s="43" t="s">
        <v>11</v>
      </c>
      <c r="H6" s="6"/>
      <c r="I6" s="17"/>
      <c r="J6" s="19"/>
      <c r="N6" s="89"/>
    </row>
    <row r="7" spans="1:14" ht="60" x14ac:dyDescent="0.25">
      <c r="A7" s="78">
        <v>5</v>
      </c>
      <c r="B7" s="5">
        <v>1</v>
      </c>
      <c r="C7" s="43" t="s">
        <v>13</v>
      </c>
      <c r="D7" s="43" t="s">
        <v>14</v>
      </c>
      <c r="E7" s="43" t="s">
        <v>16</v>
      </c>
      <c r="F7" s="43" t="s">
        <v>15</v>
      </c>
      <c r="G7" s="43" t="s">
        <v>11</v>
      </c>
      <c r="H7" s="81"/>
      <c r="I7" s="17"/>
      <c r="J7" s="19"/>
      <c r="K7" s="88"/>
    </row>
    <row r="8" spans="1:14" ht="70.7" customHeight="1" x14ac:dyDescent="0.25">
      <c r="A8" s="79">
        <v>6</v>
      </c>
      <c r="B8" s="5">
        <v>1</v>
      </c>
      <c r="C8" s="65" t="s">
        <v>13</v>
      </c>
      <c r="D8" s="65" t="s">
        <v>168</v>
      </c>
      <c r="E8" s="65" t="s">
        <v>171</v>
      </c>
      <c r="F8" s="65" t="s">
        <v>170</v>
      </c>
      <c r="G8" s="65" t="s">
        <v>9</v>
      </c>
      <c r="H8" s="68"/>
      <c r="I8" s="76"/>
      <c r="J8" s="76"/>
    </row>
    <row r="9" spans="1:14" ht="57.6" customHeight="1" x14ac:dyDescent="0.25">
      <c r="A9" s="78">
        <v>7</v>
      </c>
      <c r="B9" s="5">
        <v>1</v>
      </c>
      <c r="C9" s="65" t="s">
        <v>13</v>
      </c>
      <c r="D9" s="65" t="s">
        <v>169</v>
      </c>
      <c r="E9" s="65" t="s">
        <v>171</v>
      </c>
      <c r="F9" s="65" t="s">
        <v>170</v>
      </c>
      <c r="G9" s="65" t="s">
        <v>9</v>
      </c>
      <c r="H9" s="68"/>
      <c r="I9" s="76"/>
      <c r="J9" s="76"/>
    </row>
    <row r="10" spans="1:14" ht="60" x14ac:dyDescent="0.25">
      <c r="A10" s="78">
        <v>8</v>
      </c>
      <c r="B10" s="5">
        <v>1</v>
      </c>
      <c r="C10" s="43" t="s">
        <v>13</v>
      </c>
      <c r="D10" s="43" t="s">
        <v>17</v>
      </c>
      <c r="E10" s="43" t="s">
        <v>18</v>
      </c>
      <c r="F10" s="43" t="s">
        <v>15</v>
      </c>
      <c r="G10" s="43" t="s">
        <v>11</v>
      </c>
      <c r="H10" s="6"/>
      <c r="I10" s="17"/>
      <c r="J10" s="19"/>
    </row>
    <row r="11" spans="1:14" ht="60" customHeight="1" x14ac:dyDescent="0.25">
      <c r="A11" s="79">
        <v>9</v>
      </c>
      <c r="B11" s="5">
        <v>1</v>
      </c>
      <c r="C11" s="65" t="s">
        <v>13</v>
      </c>
      <c r="D11" s="65" t="s">
        <v>172</v>
      </c>
      <c r="E11" s="65" t="s">
        <v>175</v>
      </c>
      <c r="F11" s="65" t="s">
        <v>173</v>
      </c>
      <c r="G11" s="65" t="s">
        <v>42</v>
      </c>
      <c r="H11" s="68"/>
      <c r="I11" s="76"/>
      <c r="J11" s="76"/>
    </row>
    <row r="12" spans="1:14" ht="60" customHeight="1" x14ac:dyDescent="0.25">
      <c r="A12" s="78">
        <v>10</v>
      </c>
      <c r="B12" s="5">
        <v>1</v>
      </c>
      <c r="C12" s="65" t="s">
        <v>13</v>
      </c>
      <c r="D12" s="65" t="s">
        <v>172</v>
      </c>
      <c r="E12" s="65" t="s">
        <v>175</v>
      </c>
      <c r="F12" s="65" t="s">
        <v>174</v>
      </c>
      <c r="G12" s="65" t="s">
        <v>42</v>
      </c>
      <c r="H12" s="68"/>
      <c r="I12" s="69"/>
      <c r="J12" s="76"/>
    </row>
    <row r="13" spans="1:14" ht="60" x14ac:dyDescent="0.25">
      <c r="A13" s="78">
        <v>11</v>
      </c>
      <c r="B13" s="5">
        <v>1</v>
      </c>
      <c r="C13" s="43" t="s">
        <v>19</v>
      </c>
      <c r="D13" s="43" t="s">
        <v>20</v>
      </c>
      <c r="E13" s="43" t="s">
        <v>22</v>
      </c>
      <c r="F13" s="43" t="s">
        <v>21</v>
      </c>
      <c r="G13" s="43" t="s">
        <v>9</v>
      </c>
      <c r="H13" s="81"/>
      <c r="I13" s="19"/>
      <c r="J13" s="19"/>
      <c r="K13" s="88"/>
    </row>
    <row r="14" spans="1:14" ht="75" x14ac:dyDescent="0.25">
      <c r="A14" s="79">
        <v>12</v>
      </c>
      <c r="B14" s="5">
        <v>1</v>
      </c>
      <c r="C14" s="43" t="s">
        <v>19</v>
      </c>
      <c r="D14" s="43" t="s">
        <v>23</v>
      </c>
      <c r="E14" s="43" t="s">
        <v>25</v>
      </c>
      <c r="F14" s="43" t="s">
        <v>24</v>
      </c>
      <c r="G14" s="43" t="s">
        <v>11</v>
      </c>
      <c r="H14" s="6"/>
      <c r="I14" s="17"/>
      <c r="J14" s="19"/>
    </row>
    <row r="15" spans="1:14" ht="50.65" customHeight="1" x14ac:dyDescent="0.25">
      <c r="A15" s="78">
        <v>13</v>
      </c>
      <c r="B15" s="5">
        <v>1</v>
      </c>
      <c r="C15" s="65" t="s">
        <v>19</v>
      </c>
      <c r="D15" s="65" t="s">
        <v>176</v>
      </c>
      <c r="E15" s="65" t="s">
        <v>178</v>
      </c>
      <c r="F15" s="65" t="s">
        <v>177</v>
      </c>
      <c r="G15" s="65" t="s">
        <v>42</v>
      </c>
      <c r="H15" s="68"/>
      <c r="I15" s="69"/>
      <c r="J15" s="76"/>
    </row>
    <row r="16" spans="1:14" ht="75" x14ac:dyDescent="0.25">
      <c r="A16" s="78">
        <v>14</v>
      </c>
      <c r="B16" s="5">
        <v>1</v>
      </c>
      <c r="C16" s="43" t="s">
        <v>59</v>
      </c>
      <c r="D16" s="43" t="s">
        <v>60</v>
      </c>
      <c r="E16" s="43" t="s">
        <v>62</v>
      </c>
      <c r="F16" s="43" t="s">
        <v>61</v>
      </c>
      <c r="G16" s="43" t="s">
        <v>11</v>
      </c>
      <c r="H16" s="152"/>
      <c r="I16" s="19"/>
      <c r="J16" s="19"/>
      <c r="K16" s="88"/>
    </row>
    <row r="17" spans="1:12" ht="75" x14ac:dyDescent="0.25">
      <c r="A17" s="79">
        <v>15</v>
      </c>
      <c r="B17" s="5">
        <v>1</v>
      </c>
      <c r="C17" s="43" t="s">
        <v>65</v>
      </c>
      <c r="D17" s="43" t="s">
        <v>80</v>
      </c>
      <c r="E17" s="43" t="s">
        <v>81</v>
      </c>
      <c r="F17" s="43" t="s">
        <v>64</v>
      </c>
      <c r="G17" s="43" t="s">
        <v>11</v>
      </c>
      <c r="H17" s="81"/>
      <c r="I17" s="17"/>
      <c r="J17" s="19"/>
      <c r="K17" s="150"/>
      <c r="L17" s="151"/>
    </row>
    <row r="18" spans="1:12" ht="60" x14ac:dyDescent="0.25">
      <c r="A18" s="78">
        <v>16</v>
      </c>
      <c r="B18" s="7">
        <v>2</v>
      </c>
      <c r="C18" s="44" t="s">
        <v>8</v>
      </c>
      <c r="D18" s="44" t="s">
        <v>26</v>
      </c>
      <c r="E18" s="44" t="s">
        <v>10</v>
      </c>
      <c r="F18" s="44" t="s">
        <v>27</v>
      </c>
      <c r="G18" s="44" t="s">
        <v>9</v>
      </c>
      <c r="H18" s="8"/>
      <c r="I18" s="21"/>
      <c r="J18" s="22"/>
    </row>
    <row r="19" spans="1:12" ht="60" x14ac:dyDescent="0.25">
      <c r="A19" s="78">
        <v>17</v>
      </c>
      <c r="B19" s="7">
        <v>2</v>
      </c>
      <c r="C19" s="44" t="s">
        <v>8</v>
      </c>
      <c r="D19" s="44" t="s">
        <v>28</v>
      </c>
      <c r="E19" s="44" t="s">
        <v>10</v>
      </c>
      <c r="F19" s="44" t="s">
        <v>27</v>
      </c>
      <c r="G19" s="44" t="s">
        <v>9</v>
      </c>
      <c r="H19" s="8"/>
      <c r="I19" s="21"/>
      <c r="J19" s="22"/>
    </row>
    <row r="20" spans="1:12" ht="74.45" customHeight="1" x14ac:dyDescent="0.25">
      <c r="A20" s="79">
        <v>18</v>
      </c>
      <c r="B20" s="7">
        <v>2</v>
      </c>
      <c r="C20" s="44" t="s">
        <v>8</v>
      </c>
      <c r="D20" s="45" t="s">
        <v>29</v>
      </c>
      <c r="E20" s="44" t="s">
        <v>12</v>
      </c>
      <c r="F20" s="44" t="s">
        <v>30</v>
      </c>
      <c r="G20" s="44" t="s">
        <v>11</v>
      </c>
      <c r="H20" s="8"/>
      <c r="I20" s="20"/>
      <c r="J20" s="22"/>
    </row>
    <row r="21" spans="1:12" ht="45" x14ac:dyDescent="0.25">
      <c r="A21" s="78">
        <v>19</v>
      </c>
      <c r="B21" s="7">
        <v>2</v>
      </c>
      <c r="C21" s="44" t="s">
        <v>13</v>
      </c>
      <c r="D21" s="44" t="s">
        <v>31</v>
      </c>
      <c r="E21" s="44" t="s">
        <v>33</v>
      </c>
      <c r="F21" s="44" t="s">
        <v>32</v>
      </c>
      <c r="G21" s="44" t="s">
        <v>9</v>
      </c>
      <c r="H21" s="8"/>
      <c r="I21" s="22"/>
      <c r="J21" s="22"/>
    </row>
    <row r="22" spans="1:12" ht="45" x14ac:dyDescent="0.25">
      <c r="A22" s="78">
        <v>20</v>
      </c>
      <c r="B22" s="7">
        <v>2</v>
      </c>
      <c r="C22" s="44" t="s">
        <v>13</v>
      </c>
      <c r="D22" s="44" t="s">
        <v>34</v>
      </c>
      <c r="E22" s="44" t="s">
        <v>33</v>
      </c>
      <c r="F22" s="44" t="s">
        <v>32</v>
      </c>
      <c r="G22" s="44" t="s">
        <v>9</v>
      </c>
      <c r="H22" s="8"/>
      <c r="I22" s="22"/>
      <c r="J22" s="22"/>
    </row>
    <row r="23" spans="1:12" ht="60" x14ac:dyDescent="0.25">
      <c r="A23" s="79">
        <v>21</v>
      </c>
      <c r="B23" s="7">
        <v>2</v>
      </c>
      <c r="C23" s="44" t="s">
        <v>13</v>
      </c>
      <c r="D23" s="44" t="s">
        <v>35</v>
      </c>
      <c r="E23" s="44" t="s">
        <v>18</v>
      </c>
      <c r="F23" s="44" t="s">
        <v>36</v>
      </c>
      <c r="G23" s="44" t="s">
        <v>11</v>
      </c>
      <c r="H23" s="8"/>
      <c r="I23" s="22"/>
      <c r="J23" s="22"/>
    </row>
    <row r="24" spans="1:12" ht="50.65" customHeight="1" x14ac:dyDescent="0.25">
      <c r="A24" s="78">
        <v>22</v>
      </c>
      <c r="B24" s="7">
        <v>2</v>
      </c>
      <c r="C24" s="70" t="s">
        <v>13</v>
      </c>
      <c r="D24" s="70" t="s">
        <v>179</v>
      </c>
      <c r="E24" s="70" t="s">
        <v>47</v>
      </c>
      <c r="F24" s="70" t="s">
        <v>36</v>
      </c>
      <c r="G24" s="70" t="s">
        <v>11</v>
      </c>
      <c r="H24" s="71"/>
      <c r="I24" s="72"/>
      <c r="J24" s="72"/>
    </row>
    <row r="25" spans="1:12" ht="50.65" customHeight="1" x14ac:dyDescent="0.25">
      <c r="A25" s="78">
        <v>23</v>
      </c>
      <c r="B25" s="7">
        <v>2</v>
      </c>
      <c r="C25" s="70" t="s">
        <v>13</v>
      </c>
      <c r="D25" s="70" t="s">
        <v>180</v>
      </c>
      <c r="E25" s="70" t="s">
        <v>182</v>
      </c>
      <c r="F25" s="70" t="s">
        <v>32</v>
      </c>
      <c r="G25" s="70" t="s">
        <v>9</v>
      </c>
      <c r="H25" s="71"/>
      <c r="I25" s="72"/>
      <c r="J25" s="72"/>
    </row>
    <row r="26" spans="1:12" ht="50.65" customHeight="1" x14ac:dyDescent="0.25">
      <c r="A26" s="79">
        <v>24</v>
      </c>
      <c r="B26" s="7">
        <v>2</v>
      </c>
      <c r="C26" s="70" t="s">
        <v>13</v>
      </c>
      <c r="D26" s="70" t="s">
        <v>181</v>
      </c>
      <c r="E26" s="70" t="s">
        <v>182</v>
      </c>
      <c r="F26" s="70" t="s">
        <v>32</v>
      </c>
      <c r="G26" s="70" t="s">
        <v>9</v>
      </c>
      <c r="H26" s="71"/>
      <c r="I26" s="72"/>
      <c r="J26" s="72"/>
    </row>
    <row r="27" spans="1:12" ht="60" x14ac:dyDescent="0.25">
      <c r="A27" s="78">
        <v>25</v>
      </c>
      <c r="B27" s="7">
        <v>2</v>
      </c>
      <c r="C27" s="44" t="s">
        <v>19</v>
      </c>
      <c r="D27" s="44" t="s">
        <v>37</v>
      </c>
      <c r="E27" s="44" t="s">
        <v>22</v>
      </c>
      <c r="F27" s="44" t="s">
        <v>38</v>
      </c>
      <c r="G27" s="44" t="s">
        <v>9</v>
      </c>
      <c r="H27" s="8"/>
      <c r="I27" s="22"/>
      <c r="J27" s="22"/>
    </row>
    <row r="28" spans="1:12" ht="75" x14ac:dyDescent="0.25">
      <c r="A28" s="78">
        <v>26</v>
      </c>
      <c r="B28" s="7">
        <v>2</v>
      </c>
      <c r="C28" s="44" t="s">
        <v>19</v>
      </c>
      <c r="D28" s="44" t="s">
        <v>39</v>
      </c>
      <c r="E28" s="44" t="s">
        <v>41</v>
      </c>
      <c r="F28" s="44" t="s">
        <v>40</v>
      </c>
      <c r="G28" s="44" t="s">
        <v>11</v>
      </c>
      <c r="H28" s="8"/>
      <c r="I28" s="21"/>
      <c r="J28" s="22"/>
    </row>
    <row r="29" spans="1:12" ht="75" x14ac:dyDescent="0.25">
      <c r="A29" s="79">
        <v>27</v>
      </c>
      <c r="B29" s="7">
        <v>2</v>
      </c>
      <c r="C29" s="44" t="s">
        <v>65</v>
      </c>
      <c r="D29" s="44" t="s">
        <v>63</v>
      </c>
      <c r="E29" s="44" t="s">
        <v>2</v>
      </c>
      <c r="F29" s="44" t="s">
        <v>64</v>
      </c>
      <c r="G29" s="44" t="s">
        <v>11</v>
      </c>
      <c r="H29" s="8"/>
      <c r="I29" s="21"/>
      <c r="J29" s="22"/>
    </row>
    <row r="30" spans="1:12" ht="75" x14ac:dyDescent="0.25">
      <c r="A30" s="78">
        <v>28</v>
      </c>
      <c r="B30" s="7">
        <v>2</v>
      </c>
      <c r="C30" s="44" t="s">
        <v>59</v>
      </c>
      <c r="D30" s="44" t="s">
        <v>66</v>
      </c>
      <c r="E30" s="44" t="s">
        <v>67</v>
      </c>
      <c r="F30" s="44" t="s">
        <v>68</v>
      </c>
      <c r="G30" s="44" t="s">
        <v>11</v>
      </c>
      <c r="H30" s="8"/>
      <c r="I30" s="22"/>
      <c r="J30" s="22"/>
      <c r="K30" s="88" t="s">
        <v>356</v>
      </c>
    </row>
    <row r="31" spans="1:12" ht="75" x14ac:dyDescent="0.25">
      <c r="A31" s="78">
        <v>29</v>
      </c>
      <c r="B31" s="9">
        <v>3</v>
      </c>
      <c r="C31" s="46" t="s">
        <v>8</v>
      </c>
      <c r="D31" s="47" t="s">
        <v>183</v>
      </c>
      <c r="E31" s="46" t="s">
        <v>163</v>
      </c>
      <c r="F31" s="46" t="s">
        <v>185</v>
      </c>
      <c r="G31" s="73" t="s">
        <v>9</v>
      </c>
      <c r="H31" s="10"/>
      <c r="I31" s="23"/>
      <c r="J31" s="24"/>
    </row>
    <row r="32" spans="1:12" ht="60" x14ac:dyDescent="0.25">
      <c r="A32" s="79">
        <v>30</v>
      </c>
      <c r="B32" s="9">
        <v>3</v>
      </c>
      <c r="C32" s="46" t="s">
        <v>8</v>
      </c>
      <c r="D32" s="47" t="s">
        <v>184</v>
      </c>
      <c r="E32" s="46" t="s">
        <v>186</v>
      </c>
      <c r="F32" s="46" t="s">
        <v>187</v>
      </c>
      <c r="G32" s="73" t="s">
        <v>9</v>
      </c>
      <c r="H32" s="10"/>
      <c r="I32" s="23"/>
      <c r="J32" s="24"/>
    </row>
    <row r="33" spans="1:11" ht="60" x14ac:dyDescent="0.25">
      <c r="A33" s="78">
        <v>31</v>
      </c>
      <c r="B33" s="9">
        <v>3</v>
      </c>
      <c r="C33" s="47" t="s">
        <v>8</v>
      </c>
      <c r="D33" s="47" t="s">
        <v>153</v>
      </c>
      <c r="E33" s="62" t="s">
        <v>12</v>
      </c>
      <c r="F33" s="92" t="s">
        <v>155</v>
      </c>
      <c r="G33" s="47" t="s">
        <v>11</v>
      </c>
      <c r="H33" s="40"/>
      <c r="I33" s="41"/>
      <c r="J33" s="90"/>
    </row>
    <row r="34" spans="1:11" ht="45" x14ac:dyDescent="0.25">
      <c r="A34" s="78">
        <v>32</v>
      </c>
      <c r="B34" s="9">
        <v>3</v>
      </c>
      <c r="C34" s="46" t="s">
        <v>13</v>
      </c>
      <c r="D34" s="46" t="s">
        <v>188</v>
      </c>
      <c r="E34" s="46" t="s">
        <v>190</v>
      </c>
      <c r="F34" s="46" t="s">
        <v>44</v>
      </c>
      <c r="G34" s="46" t="s">
        <v>9</v>
      </c>
      <c r="H34" s="10"/>
      <c r="I34" s="24"/>
      <c r="J34" s="24"/>
    </row>
    <row r="35" spans="1:11" ht="45" x14ac:dyDescent="0.25">
      <c r="A35" s="79">
        <v>33</v>
      </c>
      <c r="B35" s="9">
        <v>3</v>
      </c>
      <c r="C35" s="46" t="s">
        <v>13</v>
      </c>
      <c r="D35" s="73" t="s">
        <v>189</v>
      </c>
      <c r="E35" s="46" t="s">
        <v>190</v>
      </c>
      <c r="F35" s="46" t="s">
        <v>44</v>
      </c>
      <c r="G35" s="46" t="s">
        <v>9</v>
      </c>
      <c r="H35" s="10"/>
      <c r="I35" s="24"/>
      <c r="J35" s="24"/>
    </row>
    <row r="36" spans="1:11" ht="60" x14ac:dyDescent="0.25">
      <c r="A36" s="78">
        <v>34</v>
      </c>
      <c r="B36" s="9">
        <v>3</v>
      </c>
      <c r="C36" s="46" t="s">
        <v>13</v>
      </c>
      <c r="D36" s="46" t="s">
        <v>45</v>
      </c>
      <c r="E36" s="46" t="s">
        <v>18</v>
      </c>
      <c r="F36" s="46" t="s">
        <v>46</v>
      </c>
      <c r="G36" s="46" t="s">
        <v>11</v>
      </c>
      <c r="H36" s="10"/>
      <c r="I36" s="24"/>
      <c r="J36" s="24"/>
    </row>
    <row r="37" spans="1:11" ht="60" x14ac:dyDescent="0.25">
      <c r="A37" s="78">
        <v>35</v>
      </c>
      <c r="B37" s="9">
        <v>3</v>
      </c>
      <c r="C37" s="46" t="s">
        <v>19</v>
      </c>
      <c r="D37" s="46" t="s">
        <v>48</v>
      </c>
      <c r="E37" s="46" t="s">
        <v>50</v>
      </c>
      <c r="F37" s="46" t="s">
        <v>49</v>
      </c>
      <c r="G37" s="46" t="s">
        <v>9</v>
      </c>
      <c r="H37" s="10"/>
      <c r="I37" s="24"/>
      <c r="J37" s="24"/>
    </row>
    <row r="38" spans="1:11" ht="75" x14ac:dyDescent="0.25">
      <c r="A38" s="79">
        <v>36</v>
      </c>
      <c r="B38" s="9">
        <v>3</v>
      </c>
      <c r="C38" s="46" t="s">
        <v>19</v>
      </c>
      <c r="D38" s="46" t="s">
        <v>51</v>
      </c>
      <c r="E38" s="46" t="s">
        <v>53</v>
      </c>
      <c r="F38" s="46" t="s">
        <v>52</v>
      </c>
      <c r="G38" s="46" t="s">
        <v>11</v>
      </c>
      <c r="H38" s="10"/>
      <c r="I38" s="23"/>
      <c r="J38" s="24"/>
    </row>
    <row r="39" spans="1:11" ht="75" x14ac:dyDescent="0.25">
      <c r="A39" s="78">
        <v>37</v>
      </c>
      <c r="B39" s="9">
        <v>3</v>
      </c>
      <c r="C39" s="46" t="s">
        <v>65</v>
      </c>
      <c r="D39" s="46" t="s">
        <v>70</v>
      </c>
      <c r="E39" s="46" t="s">
        <v>4</v>
      </c>
      <c r="F39" s="46" t="s">
        <v>71</v>
      </c>
      <c r="G39" s="46" t="s">
        <v>11</v>
      </c>
      <c r="H39" s="10"/>
      <c r="I39" s="23"/>
      <c r="J39" s="24"/>
    </row>
    <row r="40" spans="1:11" ht="75" x14ac:dyDescent="0.25">
      <c r="A40" s="78">
        <v>38</v>
      </c>
      <c r="B40" s="9">
        <v>3</v>
      </c>
      <c r="C40" s="46" t="s">
        <v>59</v>
      </c>
      <c r="D40" s="46" t="s">
        <v>72</v>
      </c>
      <c r="E40" s="46" t="s">
        <v>67</v>
      </c>
      <c r="F40" s="46" t="s">
        <v>73</v>
      </c>
      <c r="G40" s="46" t="s">
        <v>11</v>
      </c>
      <c r="H40" s="82"/>
      <c r="I40" s="24"/>
      <c r="J40" s="24"/>
      <c r="K40" s="88"/>
    </row>
    <row r="41" spans="1:11" ht="45" x14ac:dyDescent="0.25">
      <c r="A41" s="79">
        <v>39</v>
      </c>
      <c r="B41" s="9">
        <v>3</v>
      </c>
      <c r="C41" s="73" t="s">
        <v>69</v>
      </c>
      <c r="D41" s="73" t="s">
        <v>340</v>
      </c>
      <c r="E41" s="73" t="s">
        <v>341</v>
      </c>
      <c r="F41" s="73" t="s">
        <v>342</v>
      </c>
      <c r="G41" s="73" t="s">
        <v>74</v>
      </c>
      <c r="H41" s="122"/>
      <c r="I41" s="123"/>
      <c r="J41" s="123"/>
      <c r="K41" s="88"/>
    </row>
    <row r="42" spans="1:11" ht="60" x14ac:dyDescent="0.25">
      <c r="A42" s="78">
        <v>40</v>
      </c>
      <c r="B42" s="93">
        <v>4</v>
      </c>
      <c r="C42" s="74" t="s">
        <v>8</v>
      </c>
      <c r="D42" s="74" t="s">
        <v>191</v>
      </c>
      <c r="E42" s="74" t="s">
        <v>10</v>
      </c>
      <c r="F42" s="74" t="s">
        <v>193</v>
      </c>
      <c r="G42" s="74" t="s">
        <v>9</v>
      </c>
      <c r="H42" s="94"/>
      <c r="I42" s="95"/>
      <c r="J42" s="95"/>
    </row>
    <row r="43" spans="1:11" ht="60" x14ac:dyDescent="0.25">
      <c r="A43" s="78">
        <v>41</v>
      </c>
      <c r="B43" s="93">
        <v>4</v>
      </c>
      <c r="C43" s="74" t="s">
        <v>8</v>
      </c>
      <c r="D43" s="74" t="s">
        <v>192</v>
      </c>
      <c r="E43" s="74" t="s">
        <v>10</v>
      </c>
      <c r="F43" s="74" t="s">
        <v>193</v>
      </c>
      <c r="G43" s="74" t="s">
        <v>9</v>
      </c>
      <c r="H43" s="94"/>
      <c r="I43" s="95"/>
      <c r="J43" s="95"/>
    </row>
    <row r="44" spans="1:11" ht="60" x14ac:dyDescent="0.25">
      <c r="A44" s="79">
        <v>42</v>
      </c>
      <c r="B44" s="11">
        <v>4</v>
      </c>
      <c r="C44" s="48" t="s">
        <v>8</v>
      </c>
      <c r="D44" s="49" t="s">
        <v>267</v>
      </c>
      <c r="E44" s="49" t="s">
        <v>43</v>
      </c>
      <c r="F44" s="50" t="s">
        <v>194</v>
      </c>
      <c r="G44" s="74" t="s">
        <v>42</v>
      </c>
      <c r="H44" s="12"/>
      <c r="I44" s="25"/>
      <c r="J44" s="25"/>
    </row>
    <row r="45" spans="1:11" ht="60" x14ac:dyDescent="0.25">
      <c r="A45" s="78">
        <v>43</v>
      </c>
      <c r="B45" s="11">
        <v>4</v>
      </c>
      <c r="C45" s="74" t="s">
        <v>8</v>
      </c>
      <c r="D45" s="49" t="s">
        <v>268</v>
      </c>
      <c r="E45" s="49" t="s">
        <v>43</v>
      </c>
      <c r="F45" s="50" t="s">
        <v>195</v>
      </c>
      <c r="G45" s="74" t="s">
        <v>42</v>
      </c>
      <c r="H45" s="12"/>
      <c r="I45" s="25"/>
      <c r="J45" s="25"/>
    </row>
    <row r="46" spans="1:11" ht="105" x14ac:dyDescent="0.25">
      <c r="A46" s="78">
        <v>44</v>
      </c>
      <c r="B46" s="11">
        <v>4</v>
      </c>
      <c r="C46" s="74" t="s">
        <v>8</v>
      </c>
      <c r="D46" s="49" t="s">
        <v>196</v>
      </c>
      <c r="E46" s="49" t="s">
        <v>12</v>
      </c>
      <c r="F46" s="50" t="s">
        <v>197</v>
      </c>
      <c r="G46" s="74" t="s">
        <v>11</v>
      </c>
      <c r="H46" s="12"/>
      <c r="I46" s="25"/>
      <c r="J46" s="25"/>
    </row>
    <row r="47" spans="1:11" ht="105" x14ac:dyDescent="0.25">
      <c r="A47" s="79">
        <v>45</v>
      </c>
      <c r="B47" s="11">
        <v>4</v>
      </c>
      <c r="C47" s="74" t="s">
        <v>8</v>
      </c>
      <c r="D47" s="49" t="s">
        <v>198</v>
      </c>
      <c r="E47" s="49" t="s">
        <v>199</v>
      </c>
      <c r="F47" s="50" t="s">
        <v>197</v>
      </c>
      <c r="G47" s="74" t="s">
        <v>11</v>
      </c>
      <c r="H47" s="12"/>
      <c r="I47" s="25"/>
      <c r="J47" s="25"/>
    </row>
    <row r="48" spans="1:11" ht="45" x14ac:dyDescent="0.25">
      <c r="A48" s="78">
        <v>46</v>
      </c>
      <c r="B48" s="11">
        <v>4</v>
      </c>
      <c r="C48" s="74" t="s">
        <v>13</v>
      </c>
      <c r="D48" s="49" t="s">
        <v>200</v>
      </c>
      <c r="E48" s="49" t="s">
        <v>33</v>
      </c>
      <c r="F48" s="50" t="s">
        <v>202</v>
      </c>
      <c r="G48" s="74" t="s">
        <v>9</v>
      </c>
      <c r="H48" s="12"/>
      <c r="I48" s="25"/>
      <c r="J48" s="25"/>
    </row>
    <row r="49" spans="1:11" ht="45" x14ac:dyDescent="0.25">
      <c r="A49" s="78">
        <v>47</v>
      </c>
      <c r="B49" s="11">
        <v>4</v>
      </c>
      <c r="C49" s="74" t="s">
        <v>13</v>
      </c>
      <c r="D49" s="49" t="s">
        <v>201</v>
      </c>
      <c r="E49" s="49" t="s">
        <v>33</v>
      </c>
      <c r="F49" s="50" t="s">
        <v>202</v>
      </c>
      <c r="G49" s="74" t="s">
        <v>9</v>
      </c>
      <c r="H49" s="12"/>
      <c r="I49" s="25"/>
      <c r="J49" s="25"/>
    </row>
    <row r="50" spans="1:11" ht="75" x14ac:dyDescent="0.25">
      <c r="A50" s="79">
        <v>48</v>
      </c>
      <c r="B50" s="11">
        <v>4</v>
      </c>
      <c r="C50" s="74" t="s">
        <v>13</v>
      </c>
      <c r="D50" s="49" t="s">
        <v>203</v>
      </c>
      <c r="E50" s="49" t="s">
        <v>206</v>
      </c>
      <c r="F50" s="50" t="s">
        <v>204</v>
      </c>
      <c r="G50" s="74" t="s">
        <v>42</v>
      </c>
      <c r="H50" s="12"/>
      <c r="I50" s="25"/>
      <c r="J50" s="25"/>
    </row>
    <row r="51" spans="1:11" ht="75" x14ac:dyDescent="0.25">
      <c r="A51" s="78">
        <v>49</v>
      </c>
      <c r="B51" s="11">
        <v>4</v>
      </c>
      <c r="C51" s="74" t="s">
        <v>13</v>
      </c>
      <c r="D51" s="49" t="s">
        <v>203</v>
      </c>
      <c r="E51" s="49" t="s">
        <v>206</v>
      </c>
      <c r="F51" s="50" t="s">
        <v>205</v>
      </c>
      <c r="G51" s="74" t="s">
        <v>42</v>
      </c>
      <c r="H51" s="12"/>
      <c r="I51" s="25"/>
      <c r="J51" s="25"/>
    </row>
    <row r="52" spans="1:11" ht="75" x14ac:dyDescent="0.25">
      <c r="A52" s="78">
        <v>50</v>
      </c>
      <c r="B52" s="11">
        <v>4</v>
      </c>
      <c r="C52" s="74" t="s">
        <v>13</v>
      </c>
      <c r="D52" s="49" t="s">
        <v>207</v>
      </c>
      <c r="E52" s="49" t="s">
        <v>18</v>
      </c>
      <c r="F52" s="50" t="s">
        <v>208</v>
      </c>
      <c r="G52" s="74" t="s">
        <v>11</v>
      </c>
      <c r="H52" s="12"/>
      <c r="I52" s="25"/>
      <c r="J52" s="25"/>
    </row>
    <row r="53" spans="1:11" ht="75" x14ac:dyDescent="0.25">
      <c r="A53" s="79">
        <v>51</v>
      </c>
      <c r="B53" s="11">
        <v>4</v>
      </c>
      <c r="C53" s="74" t="s">
        <v>13</v>
      </c>
      <c r="D53" s="49" t="s">
        <v>209</v>
      </c>
      <c r="E53" s="49" t="s">
        <v>210</v>
      </c>
      <c r="F53" s="50" t="s">
        <v>208</v>
      </c>
      <c r="G53" s="74" t="s">
        <v>11</v>
      </c>
      <c r="H53" s="12"/>
      <c r="I53" s="25"/>
      <c r="J53" s="25"/>
    </row>
    <row r="54" spans="1:11" ht="60" x14ac:dyDescent="0.25">
      <c r="A54" s="78">
        <v>52</v>
      </c>
      <c r="B54" s="11">
        <v>4</v>
      </c>
      <c r="C54" s="74" t="s">
        <v>19</v>
      </c>
      <c r="D54" s="49" t="s">
        <v>211</v>
      </c>
      <c r="E54" s="49" t="s">
        <v>213</v>
      </c>
      <c r="F54" s="50" t="s">
        <v>212</v>
      </c>
      <c r="G54" s="74" t="s">
        <v>9</v>
      </c>
      <c r="H54" s="12"/>
      <c r="I54" s="25"/>
      <c r="J54" s="25"/>
    </row>
    <row r="55" spans="1:11" ht="60" x14ac:dyDescent="0.25">
      <c r="A55" s="78">
        <v>53</v>
      </c>
      <c r="B55" s="11">
        <v>4</v>
      </c>
      <c r="C55" s="74" t="s">
        <v>19</v>
      </c>
      <c r="D55" s="49" t="s">
        <v>269</v>
      </c>
      <c r="E55" s="49" t="s">
        <v>214</v>
      </c>
      <c r="F55" s="50" t="s">
        <v>204</v>
      </c>
      <c r="G55" s="74" t="s">
        <v>42</v>
      </c>
      <c r="H55" s="12"/>
      <c r="I55" s="25"/>
      <c r="J55" s="25"/>
    </row>
    <row r="56" spans="1:11" ht="60" x14ac:dyDescent="0.25">
      <c r="A56" s="79">
        <v>54</v>
      </c>
      <c r="B56" s="11">
        <v>4</v>
      </c>
      <c r="C56" s="74" t="s">
        <v>19</v>
      </c>
      <c r="D56" s="49" t="s">
        <v>270</v>
      </c>
      <c r="E56" s="49" t="s">
        <v>214</v>
      </c>
      <c r="F56" s="50" t="s">
        <v>205</v>
      </c>
      <c r="G56" s="74" t="s">
        <v>42</v>
      </c>
      <c r="H56" s="12"/>
      <c r="I56" s="25"/>
      <c r="J56" s="25"/>
    </row>
    <row r="57" spans="1:11" ht="75" x14ac:dyDescent="0.25">
      <c r="A57" s="78">
        <v>55</v>
      </c>
      <c r="B57" s="11">
        <v>4</v>
      </c>
      <c r="C57" s="74" t="s">
        <v>19</v>
      </c>
      <c r="D57" s="49" t="s">
        <v>215</v>
      </c>
      <c r="E57" s="49" t="s">
        <v>217</v>
      </c>
      <c r="F57" s="50" t="s">
        <v>216</v>
      </c>
      <c r="G57" s="74" t="s">
        <v>11</v>
      </c>
      <c r="H57" s="12"/>
      <c r="I57" s="25"/>
      <c r="J57" s="25"/>
    </row>
    <row r="58" spans="1:11" ht="105" x14ac:dyDescent="0.25">
      <c r="A58" s="78">
        <v>56</v>
      </c>
      <c r="B58" s="11">
        <v>4</v>
      </c>
      <c r="C58" s="48" t="s">
        <v>75</v>
      </c>
      <c r="D58" s="49" t="s">
        <v>218</v>
      </c>
      <c r="E58" s="49" t="s">
        <v>93</v>
      </c>
      <c r="F58" s="50" t="s">
        <v>219</v>
      </c>
      <c r="G58" s="48" t="s">
        <v>11</v>
      </c>
      <c r="H58" s="12"/>
      <c r="I58" s="25"/>
      <c r="J58" s="25"/>
    </row>
    <row r="59" spans="1:11" ht="105" x14ac:dyDescent="0.25">
      <c r="A59" s="79">
        <v>57</v>
      </c>
      <c r="B59" s="11">
        <v>4</v>
      </c>
      <c r="C59" s="50" t="s">
        <v>65</v>
      </c>
      <c r="D59" s="49" t="s">
        <v>220</v>
      </c>
      <c r="E59" s="49" t="s">
        <v>5</v>
      </c>
      <c r="F59" s="50" t="s">
        <v>221</v>
      </c>
      <c r="G59" s="50" t="s">
        <v>11</v>
      </c>
      <c r="H59" s="12"/>
      <c r="I59" s="25"/>
      <c r="J59" s="25"/>
    </row>
    <row r="60" spans="1:11" ht="45" x14ac:dyDescent="0.25">
      <c r="A60" s="78">
        <v>58</v>
      </c>
      <c r="B60" s="11">
        <v>4</v>
      </c>
      <c r="C60" s="50" t="s">
        <v>76</v>
      </c>
      <c r="D60" s="50" t="s">
        <v>222</v>
      </c>
      <c r="E60" s="51" t="s">
        <v>223</v>
      </c>
      <c r="F60" s="50" t="s">
        <v>79</v>
      </c>
      <c r="G60" s="48" t="s">
        <v>74</v>
      </c>
      <c r="H60" s="12"/>
      <c r="I60" s="25"/>
      <c r="J60" s="25"/>
    </row>
    <row r="61" spans="1:11" ht="105" x14ac:dyDescent="0.25">
      <c r="A61" s="78">
        <v>59</v>
      </c>
      <c r="B61" s="11">
        <v>4</v>
      </c>
      <c r="C61" s="50" t="s">
        <v>77</v>
      </c>
      <c r="D61" s="50" t="s">
        <v>227</v>
      </c>
      <c r="E61" s="50" t="s">
        <v>229</v>
      </c>
      <c r="F61" s="50" t="s">
        <v>228</v>
      </c>
      <c r="G61" s="50" t="s">
        <v>11</v>
      </c>
      <c r="H61" s="12"/>
      <c r="I61" s="25"/>
      <c r="J61" s="25"/>
    </row>
    <row r="62" spans="1:11" ht="105" x14ac:dyDescent="0.25">
      <c r="A62" s="79">
        <v>60</v>
      </c>
      <c r="B62" s="11">
        <v>4</v>
      </c>
      <c r="C62" s="50" t="s">
        <v>78</v>
      </c>
      <c r="D62" s="50" t="s">
        <v>224</v>
      </c>
      <c r="E62" s="50" t="s">
        <v>226</v>
      </c>
      <c r="F62" s="50" t="s">
        <v>225</v>
      </c>
      <c r="G62" s="50" t="s">
        <v>11</v>
      </c>
      <c r="H62" s="12"/>
      <c r="I62" s="25"/>
      <c r="J62" s="25"/>
    </row>
    <row r="63" spans="1:11" ht="75" x14ac:dyDescent="0.25">
      <c r="A63" s="78">
        <v>61</v>
      </c>
      <c r="B63" s="11">
        <v>4</v>
      </c>
      <c r="C63" s="50" t="s">
        <v>59</v>
      </c>
      <c r="D63" s="51" t="s">
        <v>149</v>
      </c>
      <c r="E63" s="50" t="s">
        <v>150</v>
      </c>
      <c r="F63" s="50" t="s">
        <v>151</v>
      </c>
      <c r="G63" s="50" t="s">
        <v>11</v>
      </c>
      <c r="H63" s="87"/>
      <c r="I63" s="25"/>
      <c r="J63" s="25"/>
      <c r="K63" s="88"/>
    </row>
    <row r="64" spans="1:11" ht="30" x14ac:dyDescent="0.25">
      <c r="A64" s="78">
        <v>62</v>
      </c>
      <c r="B64" s="13">
        <v>5</v>
      </c>
      <c r="C64" s="52" t="s">
        <v>77</v>
      </c>
      <c r="D64" s="52" t="s">
        <v>147</v>
      </c>
      <c r="E64" s="52" t="s">
        <v>97</v>
      </c>
      <c r="F64" s="52" t="s">
        <v>146</v>
      </c>
      <c r="G64" s="52" t="s">
        <v>11</v>
      </c>
      <c r="H64" s="84"/>
      <c r="I64" s="26"/>
      <c r="J64" s="15"/>
      <c r="K64" s="88"/>
    </row>
    <row r="65" spans="1:11" ht="48" customHeight="1" x14ac:dyDescent="0.25">
      <c r="A65" s="79">
        <v>63</v>
      </c>
      <c r="B65" s="13">
        <v>5</v>
      </c>
      <c r="C65" s="52" t="s">
        <v>78</v>
      </c>
      <c r="D65" s="52" t="s">
        <v>148</v>
      </c>
      <c r="E65" s="52" t="s">
        <v>161</v>
      </c>
      <c r="F65" s="52" t="s">
        <v>3</v>
      </c>
      <c r="G65" s="52" t="s">
        <v>11</v>
      </c>
      <c r="H65" s="84"/>
      <c r="I65" s="26"/>
      <c r="J65" s="15"/>
      <c r="K65" s="88"/>
    </row>
    <row r="66" spans="1:11" ht="60" x14ac:dyDescent="0.25">
      <c r="A66" s="78">
        <v>64</v>
      </c>
      <c r="B66" s="13">
        <v>5</v>
      </c>
      <c r="C66" s="52" t="s">
        <v>65</v>
      </c>
      <c r="D66" s="63" t="s">
        <v>156</v>
      </c>
      <c r="E66" s="52" t="s">
        <v>92</v>
      </c>
      <c r="F66" s="83" t="s">
        <v>272</v>
      </c>
      <c r="G66" s="52" t="s">
        <v>9</v>
      </c>
      <c r="H66" s="14"/>
      <c r="I66" s="15"/>
      <c r="J66" s="15"/>
    </row>
    <row r="67" spans="1:11" ht="60" x14ac:dyDescent="0.25">
      <c r="A67" s="78">
        <v>65</v>
      </c>
      <c r="B67" s="37">
        <v>6</v>
      </c>
      <c r="C67" s="53" t="s">
        <v>65</v>
      </c>
      <c r="D67" s="54" t="s">
        <v>86</v>
      </c>
      <c r="E67" s="53" t="s">
        <v>92</v>
      </c>
      <c r="F67" s="53" t="s">
        <v>89</v>
      </c>
      <c r="G67" s="53" t="s">
        <v>9</v>
      </c>
      <c r="H67" s="28"/>
      <c r="I67" s="27"/>
      <c r="J67" s="29"/>
    </row>
    <row r="68" spans="1:11" ht="90" x14ac:dyDescent="0.25">
      <c r="A68" s="79">
        <v>66</v>
      </c>
      <c r="B68" s="37">
        <v>6</v>
      </c>
      <c r="C68" s="53" t="s">
        <v>78</v>
      </c>
      <c r="D68" s="54" t="s">
        <v>87</v>
      </c>
      <c r="E68" s="53" t="s">
        <v>96</v>
      </c>
      <c r="F68" s="53" t="s">
        <v>90</v>
      </c>
      <c r="G68" s="53" t="s">
        <v>11</v>
      </c>
      <c r="H68" s="28"/>
      <c r="I68" s="27"/>
      <c r="J68" s="29"/>
    </row>
    <row r="69" spans="1:11" ht="90" x14ac:dyDescent="0.25">
      <c r="A69" s="78">
        <v>67</v>
      </c>
      <c r="B69" s="37">
        <v>6</v>
      </c>
      <c r="C69" s="53" t="s">
        <v>77</v>
      </c>
      <c r="D69" s="54" t="s">
        <v>88</v>
      </c>
      <c r="E69" s="53" t="s">
        <v>97</v>
      </c>
      <c r="F69" s="53" t="s">
        <v>91</v>
      </c>
      <c r="G69" s="53" t="s">
        <v>11</v>
      </c>
      <c r="H69" s="85"/>
      <c r="I69" s="27"/>
      <c r="J69" s="29"/>
      <c r="K69" s="88"/>
    </row>
    <row r="70" spans="1:11" ht="60" x14ac:dyDescent="0.25">
      <c r="A70" s="78">
        <v>68</v>
      </c>
      <c r="B70" s="38">
        <v>7</v>
      </c>
      <c r="C70" s="55" t="s">
        <v>65</v>
      </c>
      <c r="D70" s="56" t="s">
        <v>98</v>
      </c>
      <c r="E70" s="55" t="s">
        <v>92</v>
      </c>
      <c r="F70" s="55" t="s">
        <v>113</v>
      </c>
      <c r="G70" s="55" t="s">
        <v>9</v>
      </c>
      <c r="H70" s="31"/>
      <c r="I70" s="30"/>
      <c r="J70" s="32"/>
    </row>
    <row r="71" spans="1:11" ht="105" x14ac:dyDescent="0.25">
      <c r="A71" s="79">
        <v>69</v>
      </c>
      <c r="B71" s="38">
        <v>7</v>
      </c>
      <c r="C71" s="55" t="s">
        <v>75</v>
      </c>
      <c r="D71" s="56" t="s">
        <v>99</v>
      </c>
      <c r="E71" s="55" t="s">
        <v>93</v>
      </c>
      <c r="F71" s="55" t="s">
        <v>114</v>
      </c>
      <c r="G71" s="55" t="s">
        <v>11</v>
      </c>
      <c r="H71" s="31"/>
      <c r="I71" s="32"/>
      <c r="J71" s="32"/>
    </row>
    <row r="72" spans="1:11" ht="60" x14ac:dyDescent="0.25">
      <c r="A72" s="78">
        <v>70</v>
      </c>
      <c r="B72" s="38">
        <v>7</v>
      </c>
      <c r="C72" s="55" t="s">
        <v>8</v>
      </c>
      <c r="D72" s="55" t="s">
        <v>100</v>
      </c>
      <c r="E72" s="55" t="s">
        <v>125</v>
      </c>
      <c r="F72" s="55" t="s">
        <v>115</v>
      </c>
      <c r="G72" s="55" t="s">
        <v>9</v>
      </c>
      <c r="H72" s="86"/>
      <c r="I72" s="30"/>
      <c r="J72" s="32"/>
      <c r="K72" s="88"/>
    </row>
    <row r="73" spans="1:11" ht="45" x14ac:dyDescent="0.25">
      <c r="A73" s="78">
        <v>71</v>
      </c>
      <c r="B73" s="38">
        <v>7</v>
      </c>
      <c r="C73" s="55" t="s">
        <v>8</v>
      </c>
      <c r="D73" s="56" t="s">
        <v>101</v>
      </c>
      <c r="E73" s="55" t="s">
        <v>126</v>
      </c>
      <c r="F73" s="55" t="s">
        <v>116</v>
      </c>
      <c r="G73" s="55" t="s">
        <v>9</v>
      </c>
      <c r="H73" s="86"/>
      <c r="I73" s="32"/>
      <c r="J73" s="32"/>
      <c r="K73" s="88"/>
    </row>
    <row r="74" spans="1:11" ht="90" x14ac:dyDescent="0.25">
      <c r="A74" s="79">
        <v>72</v>
      </c>
      <c r="B74" s="38">
        <v>7</v>
      </c>
      <c r="C74" s="55" t="s">
        <v>59</v>
      </c>
      <c r="D74" s="56" t="s">
        <v>102</v>
      </c>
      <c r="E74" s="55" t="s">
        <v>94</v>
      </c>
      <c r="F74" s="55" t="s">
        <v>117</v>
      </c>
      <c r="G74" s="55" t="s">
        <v>11</v>
      </c>
      <c r="H74" s="31"/>
      <c r="I74" s="30"/>
      <c r="J74" s="32"/>
    </row>
    <row r="75" spans="1:11" ht="45" x14ac:dyDescent="0.25">
      <c r="A75" s="78">
        <v>73</v>
      </c>
      <c r="B75" s="38">
        <v>7</v>
      </c>
      <c r="C75" s="55" t="s">
        <v>69</v>
      </c>
      <c r="D75" s="56" t="s">
        <v>103</v>
      </c>
      <c r="E75" s="55" t="s">
        <v>127</v>
      </c>
      <c r="F75" s="55" t="s">
        <v>118</v>
      </c>
      <c r="G75" s="55" t="s">
        <v>74</v>
      </c>
      <c r="H75" s="86"/>
      <c r="I75" s="32"/>
      <c r="J75" s="32"/>
      <c r="K75" s="88"/>
    </row>
    <row r="76" spans="1:11" ht="75" x14ac:dyDescent="0.25">
      <c r="A76" s="78">
        <v>74</v>
      </c>
      <c r="B76" s="38">
        <v>7</v>
      </c>
      <c r="C76" s="55" t="s">
        <v>83</v>
      </c>
      <c r="D76" s="56" t="s">
        <v>104</v>
      </c>
      <c r="E76" s="55" t="s">
        <v>95</v>
      </c>
      <c r="F76" s="55" t="s">
        <v>119</v>
      </c>
      <c r="G76" s="55" t="s">
        <v>11</v>
      </c>
      <c r="H76" s="31"/>
      <c r="I76" s="32"/>
      <c r="J76" s="32"/>
    </row>
    <row r="77" spans="1:11" ht="90" x14ac:dyDescent="0.25">
      <c r="A77" s="79">
        <v>75</v>
      </c>
      <c r="B77" s="38">
        <v>7</v>
      </c>
      <c r="C77" s="55" t="s">
        <v>13</v>
      </c>
      <c r="D77" s="56" t="s">
        <v>105</v>
      </c>
      <c r="E77" s="55" t="s">
        <v>128</v>
      </c>
      <c r="F77" s="55" t="s">
        <v>120</v>
      </c>
      <c r="G77" s="55" t="s">
        <v>11</v>
      </c>
      <c r="H77" s="31"/>
      <c r="I77" s="30"/>
      <c r="J77" s="32"/>
    </row>
    <row r="78" spans="1:11" ht="90" x14ac:dyDescent="0.25">
      <c r="A78" s="78">
        <v>76</v>
      </c>
      <c r="B78" s="38">
        <v>7</v>
      </c>
      <c r="C78" s="55" t="s">
        <v>78</v>
      </c>
      <c r="D78" s="56" t="s">
        <v>106</v>
      </c>
      <c r="E78" s="55" t="s">
        <v>96</v>
      </c>
      <c r="F78" s="55" t="s">
        <v>121</v>
      </c>
      <c r="G78" s="55" t="s">
        <v>11</v>
      </c>
      <c r="H78" s="86"/>
      <c r="I78" s="30"/>
      <c r="J78" s="32"/>
    </row>
    <row r="79" spans="1:11" ht="60" x14ac:dyDescent="0.25">
      <c r="A79" s="78">
        <v>77</v>
      </c>
      <c r="B79" s="38">
        <v>7</v>
      </c>
      <c r="C79" s="55" t="s">
        <v>84</v>
      </c>
      <c r="D79" s="56" t="s">
        <v>107</v>
      </c>
      <c r="E79" s="55" t="s">
        <v>129</v>
      </c>
      <c r="F79" s="55" t="s">
        <v>122</v>
      </c>
      <c r="G79" s="55" t="s">
        <v>9</v>
      </c>
      <c r="H79" s="31"/>
      <c r="I79" s="30"/>
      <c r="J79" s="32"/>
    </row>
    <row r="80" spans="1:11" ht="90" x14ac:dyDescent="0.25">
      <c r="A80" s="79">
        <v>78</v>
      </c>
      <c r="B80" s="38">
        <v>7</v>
      </c>
      <c r="C80" s="55" t="s">
        <v>77</v>
      </c>
      <c r="D80" s="56" t="s">
        <v>108</v>
      </c>
      <c r="E80" s="55" t="s">
        <v>97</v>
      </c>
      <c r="F80" s="55" t="s">
        <v>123</v>
      </c>
      <c r="G80" s="55" t="s">
        <v>11</v>
      </c>
      <c r="H80" s="86"/>
      <c r="I80" s="30"/>
      <c r="J80" s="32"/>
      <c r="K80" s="88"/>
    </row>
    <row r="81" spans="1:19" ht="75" x14ac:dyDescent="0.25">
      <c r="A81" s="78">
        <v>79</v>
      </c>
      <c r="B81" s="38">
        <v>7</v>
      </c>
      <c r="C81" s="55" t="s">
        <v>85</v>
      </c>
      <c r="D81" s="56" t="s">
        <v>109</v>
      </c>
      <c r="E81" s="55" t="s">
        <v>130</v>
      </c>
      <c r="F81" s="55" t="s">
        <v>124</v>
      </c>
      <c r="G81" s="55" t="s">
        <v>11</v>
      </c>
      <c r="H81" s="31"/>
      <c r="I81" s="32"/>
      <c r="J81" s="32"/>
    </row>
    <row r="82" spans="1:19" ht="44.45" customHeight="1" x14ac:dyDescent="0.25">
      <c r="A82" s="78">
        <v>80</v>
      </c>
      <c r="B82" s="38">
        <v>7</v>
      </c>
      <c r="C82" s="55" t="s">
        <v>110</v>
      </c>
      <c r="D82" s="55" t="s">
        <v>145</v>
      </c>
      <c r="E82" s="55" t="s">
        <v>157</v>
      </c>
      <c r="F82" s="55" t="s">
        <v>142</v>
      </c>
      <c r="G82" s="55" t="s">
        <v>9</v>
      </c>
      <c r="H82" s="124"/>
      <c r="I82" s="32"/>
      <c r="J82" s="32"/>
      <c r="K82" s="88"/>
    </row>
    <row r="83" spans="1:19" ht="60" x14ac:dyDescent="0.25">
      <c r="A83" s="79">
        <v>81</v>
      </c>
      <c r="B83" s="38">
        <v>7</v>
      </c>
      <c r="C83" s="55" t="s">
        <v>111</v>
      </c>
      <c r="D83" s="55" t="s">
        <v>141</v>
      </c>
      <c r="E83" s="55" t="s">
        <v>158</v>
      </c>
      <c r="F83" s="55" t="s">
        <v>140</v>
      </c>
      <c r="G83" s="55" t="s">
        <v>9</v>
      </c>
      <c r="H83" s="86"/>
      <c r="I83" s="32"/>
      <c r="J83" s="32"/>
      <c r="K83" s="88"/>
    </row>
    <row r="84" spans="1:19" ht="75" x14ac:dyDescent="0.25">
      <c r="A84" s="78">
        <v>82</v>
      </c>
      <c r="B84" s="38">
        <v>7</v>
      </c>
      <c r="C84" s="55" t="s">
        <v>112</v>
      </c>
      <c r="D84" s="55" t="s">
        <v>144</v>
      </c>
      <c r="E84" s="55" t="s">
        <v>136</v>
      </c>
      <c r="F84" s="55" t="s">
        <v>143</v>
      </c>
      <c r="G84" s="55" t="s">
        <v>42</v>
      </c>
      <c r="H84" s="86"/>
      <c r="I84" s="30"/>
      <c r="J84" s="32"/>
      <c r="K84" s="88"/>
    </row>
    <row r="85" spans="1:19" ht="45" x14ac:dyDescent="0.25">
      <c r="A85" s="78">
        <v>83</v>
      </c>
      <c r="B85" s="38">
        <v>7</v>
      </c>
      <c r="C85" s="66" t="s">
        <v>160</v>
      </c>
      <c r="D85" s="66" t="s">
        <v>230</v>
      </c>
      <c r="E85" s="67" t="s">
        <v>232</v>
      </c>
      <c r="F85" s="66" t="s">
        <v>231</v>
      </c>
      <c r="G85" s="66" t="s">
        <v>9</v>
      </c>
      <c r="H85" s="31"/>
      <c r="I85" s="32"/>
      <c r="J85" s="32"/>
    </row>
    <row r="86" spans="1:19" ht="105" x14ac:dyDescent="0.25">
      <c r="A86" s="79">
        <v>84</v>
      </c>
      <c r="B86" s="39">
        <v>8</v>
      </c>
      <c r="C86" s="57" t="s">
        <v>65</v>
      </c>
      <c r="D86" s="58" t="s">
        <v>233</v>
      </c>
      <c r="E86" s="58" t="s">
        <v>235</v>
      </c>
      <c r="F86" s="58" t="s">
        <v>234</v>
      </c>
      <c r="G86" s="58" t="s">
        <v>11</v>
      </c>
      <c r="H86" s="33"/>
      <c r="I86" s="34"/>
      <c r="J86" s="34"/>
    </row>
    <row r="87" spans="1:19" ht="60" x14ac:dyDescent="0.25">
      <c r="A87" s="78">
        <v>85</v>
      </c>
      <c r="B87" s="39">
        <v>8</v>
      </c>
      <c r="C87" s="58" t="s">
        <v>110</v>
      </c>
      <c r="D87" s="59" t="s">
        <v>137</v>
      </c>
      <c r="E87" s="58" t="s">
        <v>138</v>
      </c>
      <c r="F87" s="58" t="s">
        <v>139</v>
      </c>
      <c r="G87" s="58" t="s">
        <v>9</v>
      </c>
      <c r="H87" s="33"/>
      <c r="I87" s="35"/>
      <c r="J87" s="34"/>
    </row>
    <row r="88" spans="1:19" ht="75" x14ac:dyDescent="0.25">
      <c r="A88" s="78">
        <v>86</v>
      </c>
      <c r="B88" s="39">
        <v>8</v>
      </c>
      <c r="C88" s="58" t="s">
        <v>112</v>
      </c>
      <c r="D88" s="59" t="s">
        <v>134</v>
      </c>
      <c r="E88" s="58" t="s">
        <v>136</v>
      </c>
      <c r="F88" s="58" t="s">
        <v>135</v>
      </c>
      <c r="G88" s="58" t="s">
        <v>42</v>
      </c>
      <c r="H88" s="33"/>
      <c r="I88" s="35"/>
      <c r="J88" s="34"/>
    </row>
    <row r="89" spans="1:19" ht="45" x14ac:dyDescent="0.25">
      <c r="A89" s="79">
        <v>87</v>
      </c>
      <c r="B89" s="39">
        <v>8</v>
      </c>
      <c r="C89" s="58" t="s">
        <v>111</v>
      </c>
      <c r="D89" s="59" t="s">
        <v>131</v>
      </c>
      <c r="E89" s="58" t="s">
        <v>132</v>
      </c>
      <c r="F89" s="58" t="s">
        <v>133</v>
      </c>
      <c r="G89" s="58" t="s">
        <v>9</v>
      </c>
      <c r="H89" s="33"/>
      <c r="I89" s="35"/>
      <c r="J89" s="34"/>
    </row>
    <row r="90" spans="1:19" ht="45" x14ac:dyDescent="0.25">
      <c r="A90" s="153">
        <v>88</v>
      </c>
      <c r="B90" s="154">
        <v>8</v>
      </c>
      <c r="C90" s="155" t="s">
        <v>82</v>
      </c>
      <c r="D90" s="156" t="s">
        <v>357</v>
      </c>
      <c r="E90" s="155" t="s">
        <v>358</v>
      </c>
      <c r="F90" s="157" t="s">
        <v>236</v>
      </c>
      <c r="G90" s="155" t="s">
        <v>9</v>
      </c>
      <c r="H90" s="158"/>
      <c r="I90" s="159"/>
      <c r="J90" s="160"/>
      <c r="K90" s="161"/>
      <c r="L90" s="161"/>
      <c r="M90" s="161"/>
      <c r="N90" s="162" t="s">
        <v>359</v>
      </c>
      <c r="O90" s="161"/>
      <c r="P90" s="161"/>
      <c r="Q90" s="161"/>
      <c r="R90" s="161"/>
      <c r="S90" s="161"/>
    </row>
    <row r="91" spans="1:19" ht="105" x14ac:dyDescent="0.25">
      <c r="A91" s="78">
        <v>89</v>
      </c>
      <c r="B91" s="39">
        <v>8</v>
      </c>
      <c r="C91" s="75" t="s">
        <v>75</v>
      </c>
      <c r="D91" s="59" t="s">
        <v>237</v>
      </c>
      <c r="E91" s="58" t="s">
        <v>239</v>
      </c>
      <c r="F91" s="58" t="s">
        <v>238</v>
      </c>
      <c r="G91" s="75" t="s">
        <v>11</v>
      </c>
      <c r="H91" s="33"/>
      <c r="I91" s="35"/>
      <c r="J91" s="34"/>
    </row>
    <row r="92" spans="1:19" ht="75" x14ac:dyDescent="0.25">
      <c r="A92" s="79">
        <v>90</v>
      </c>
      <c r="B92" s="39">
        <v>8</v>
      </c>
      <c r="C92" s="75" t="s">
        <v>8</v>
      </c>
      <c r="D92" s="59" t="s">
        <v>240</v>
      </c>
      <c r="E92" s="58" t="s">
        <v>244</v>
      </c>
      <c r="F92" s="58" t="s">
        <v>242</v>
      </c>
      <c r="G92" s="75" t="s">
        <v>9</v>
      </c>
      <c r="H92" s="33"/>
      <c r="I92" s="35"/>
      <c r="J92" s="34"/>
    </row>
    <row r="93" spans="1:19" ht="45" x14ac:dyDescent="0.25">
      <c r="A93" s="78">
        <v>91</v>
      </c>
      <c r="B93" s="39">
        <v>8</v>
      </c>
      <c r="C93" s="75" t="s">
        <v>8</v>
      </c>
      <c r="D93" s="59" t="s">
        <v>241</v>
      </c>
      <c r="E93" s="58" t="s">
        <v>126</v>
      </c>
      <c r="F93" s="58" t="s">
        <v>243</v>
      </c>
      <c r="G93" s="75" t="s">
        <v>9</v>
      </c>
      <c r="H93" s="33"/>
      <c r="I93" s="35"/>
      <c r="J93" s="34"/>
    </row>
    <row r="94" spans="1:19" ht="60" customHeight="1" x14ac:dyDescent="0.25">
      <c r="A94" s="78">
        <v>92</v>
      </c>
      <c r="B94" s="39">
        <v>8</v>
      </c>
      <c r="C94" s="75" t="s">
        <v>13</v>
      </c>
      <c r="D94" s="58" t="s">
        <v>248</v>
      </c>
      <c r="E94" s="58" t="s">
        <v>251</v>
      </c>
      <c r="F94" s="58" t="s">
        <v>250</v>
      </c>
      <c r="G94" s="75" t="s">
        <v>9</v>
      </c>
      <c r="H94" s="33"/>
      <c r="I94" s="35"/>
      <c r="J94" s="34"/>
    </row>
    <row r="95" spans="1:19" ht="60" customHeight="1" x14ac:dyDescent="0.25">
      <c r="A95" s="79">
        <v>93</v>
      </c>
      <c r="B95" s="39">
        <v>8</v>
      </c>
      <c r="C95" s="75" t="s">
        <v>13</v>
      </c>
      <c r="D95" s="58" t="s">
        <v>249</v>
      </c>
      <c r="E95" s="58" t="s">
        <v>251</v>
      </c>
      <c r="F95" s="58" t="s">
        <v>250</v>
      </c>
      <c r="G95" s="75" t="s">
        <v>9</v>
      </c>
      <c r="H95" s="33"/>
      <c r="I95" s="35"/>
      <c r="J95" s="34"/>
    </row>
    <row r="96" spans="1:19" ht="75" x14ac:dyDescent="0.25">
      <c r="A96" s="78">
        <v>94</v>
      </c>
      <c r="B96" s="39">
        <v>8</v>
      </c>
      <c r="C96" s="75" t="s">
        <v>83</v>
      </c>
      <c r="D96" s="59" t="s">
        <v>256</v>
      </c>
      <c r="E96" s="58" t="s">
        <v>258</v>
      </c>
      <c r="F96" s="58" t="s">
        <v>257</v>
      </c>
      <c r="G96" s="75" t="s">
        <v>11</v>
      </c>
      <c r="H96" s="33"/>
      <c r="I96" s="35"/>
      <c r="J96" s="34"/>
    </row>
    <row r="97" spans="1:10" ht="60" customHeight="1" x14ac:dyDescent="0.25">
      <c r="A97" s="78">
        <v>95</v>
      </c>
      <c r="B97" s="39">
        <v>8</v>
      </c>
      <c r="C97" s="75" t="s">
        <v>84</v>
      </c>
      <c r="D97" s="59" t="s">
        <v>261</v>
      </c>
      <c r="E97" s="58" t="s">
        <v>263</v>
      </c>
      <c r="F97" s="58" t="s">
        <v>262</v>
      </c>
      <c r="G97" s="75" t="s">
        <v>9</v>
      </c>
      <c r="H97" s="33"/>
      <c r="I97" s="35"/>
      <c r="J97" s="34"/>
    </row>
    <row r="98" spans="1:10" ht="60" customHeight="1" x14ac:dyDescent="0.25">
      <c r="A98" s="79">
        <v>96</v>
      </c>
      <c r="B98" s="39">
        <v>8</v>
      </c>
      <c r="C98" s="75" t="s">
        <v>85</v>
      </c>
      <c r="D98" s="59" t="s">
        <v>264</v>
      </c>
      <c r="E98" s="58" t="s">
        <v>266</v>
      </c>
      <c r="F98" s="58" t="s">
        <v>265</v>
      </c>
      <c r="G98" s="75" t="s">
        <v>11</v>
      </c>
      <c r="H98" s="33"/>
      <c r="I98" s="35"/>
      <c r="J98" s="34"/>
    </row>
    <row r="99" spans="1:10" ht="60" customHeight="1" x14ac:dyDescent="0.25">
      <c r="A99" s="78">
        <v>97</v>
      </c>
      <c r="B99" s="39">
        <v>8</v>
      </c>
      <c r="C99" s="75" t="s">
        <v>69</v>
      </c>
      <c r="D99" s="59" t="s">
        <v>259</v>
      </c>
      <c r="E99" s="58" t="s">
        <v>127</v>
      </c>
      <c r="F99" s="58" t="s">
        <v>260</v>
      </c>
      <c r="G99" s="75" t="s">
        <v>74</v>
      </c>
      <c r="H99" s="33"/>
      <c r="I99" s="34"/>
      <c r="J99" s="34"/>
    </row>
    <row r="100" spans="1:10" ht="90" x14ac:dyDescent="0.25">
      <c r="A100" s="78">
        <v>98</v>
      </c>
      <c r="B100" s="39">
        <v>8</v>
      </c>
      <c r="C100" s="58" t="s">
        <v>59</v>
      </c>
      <c r="D100" s="59" t="s">
        <v>245</v>
      </c>
      <c r="E100" s="58" t="s">
        <v>247</v>
      </c>
      <c r="F100" s="58" t="s">
        <v>246</v>
      </c>
      <c r="G100" s="58" t="s">
        <v>11</v>
      </c>
      <c r="H100" s="33"/>
      <c r="I100" s="35"/>
      <c r="J100" s="34"/>
    </row>
    <row r="101" spans="1:10" ht="105" x14ac:dyDescent="0.25">
      <c r="A101" s="79">
        <v>99</v>
      </c>
      <c r="B101" s="39">
        <v>8</v>
      </c>
      <c r="C101" s="75" t="s">
        <v>77</v>
      </c>
      <c r="D101" s="59" t="s">
        <v>254</v>
      </c>
      <c r="E101" s="58" t="s">
        <v>229</v>
      </c>
      <c r="F101" s="58" t="s">
        <v>255</v>
      </c>
      <c r="G101" s="75" t="s">
        <v>11</v>
      </c>
      <c r="H101" s="33"/>
      <c r="I101" s="35"/>
      <c r="J101" s="34"/>
    </row>
    <row r="102" spans="1:10" ht="105" x14ac:dyDescent="0.25">
      <c r="A102" s="78">
        <v>100</v>
      </c>
      <c r="B102" s="39">
        <v>8</v>
      </c>
      <c r="C102" s="58" t="s">
        <v>78</v>
      </c>
      <c r="D102" s="58" t="s">
        <v>252</v>
      </c>
      <c r="E102" s="58" t="s">
        <v>96</v>
      </c>
      <c r="F102" s="58" t="s">
        <v>253</v>
      </c>
      <c r="G102" s="58" t="s">
        <v>11</v>
      </c>
      <c r="H102" s="33"/>
      <c r="I102" s="34"/>
      <c r="J102" s="34"/>
    </row>
    <row r="103" spans="1:10" ht="15.75" x14ac:dyDescent="0.25">
      <c r="J103" s="36"/>
    </row>
    <row r="106" spans="1:10" x14ac:dyDescent="0.25">
      <c r="H106" s="149"/>
      <c r="J106" s="91"/>
    </row>
    <row r="109" spans="1:10" ht="15.75" x14ac:dyDescent="0.25">
      <c r="J109" s="64"/>
    </row>
  </sheetData>
  <mergeCells count="1">
    <mergeCell ref="A1:J1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D77A-6CE5-4EA8-A7E3-FF5BC13ED3ED}">
  <dimension ref="A1:S56"/>
  <sheetViews>
    <sheetView topLeftCell="B22" workbookViewId="0">
      <selection activeCell="L12" sqref="L12"/>
    </sheetView>
  </sheetViews>
  <sheetFormatPr defaultRowHeight="15" x14ac:dyDescent="0.25"/>
  <cols>
    <col min="4" max="4" width="14.42578125" customWidth="1"/>
    <col min="5" max="5" width="13.7109375" customWidth="1"/>
    <col min="6" max="6" width="12.7109375" customWidth="1"/>
    <col min="7" max="7" width="12.5703125" customWidth="1"/>
    <col min="10" max="10" width="12.5703125" customWidth="1"/>
    <col min="11" max="11" width="6" customWidth="1"/>
    <col min="12" max="12" width="4.28515625" style="121" customWidth="1"/>
    <col min="13" max="13" width="13.28515625" customWidth="1"/>
    <col min="14" max="14" width="13.7109375" customWidth="1"/>
    <col min="15" max="15" width="12.140625" customWidth="1"/>
    <col min="16" max="16" width="12.5703125" customWidth="1"/>
    <col min="17" max="17" width="15.5703125" customWidth="1"/>
    <col min="18" max="18" width="16.7109375" customWidth="1"/>
  </cols>
  <sheetData>
    <row r="1" spans="1:19" ht="15.75" thickBot="1" x14ac:dyDescent="0.3"/>
    <row r="2" spans="1:19" ht="32.25" thickBot="1" x14ac:dyDescent="0.3">
      <c r="B2" s="141" t="s">
        <v>273</v>
      </c>
      <c r="C2" s="142" t="s">
        <v>274</v>
      </c>
      <c r="D2" s="142" t="s">
        <v>76</v>
      </c>
      <c r="E2" s="142" t="s">
        <v>59</v>
      </c>
      <c r="F2" s="142" t="s">
        <v>78</v>
      </c>
      <c r="G2" s="142" t="s">
        <v>77</v>
      </c>
      <c r="H2" s="142"/>
      <c r="M2" s="125"/>
      <c r="N2" s="143" t="s">
        <v>273</v>
      </c>
      <c r="O2" s="144" t="s">
        <v>274</v>
      </c>
      <c r="P2" s="144" t="s">
        <v>330</v>
      </c>
      <c r="Q2" s="144" t="s">
        <v>59</v>
      </c>
      <c r="R2" s="144" t="s">
        <v>78</v>
      </c>
      <c r="S2" s="144" t="s">
        <v>77</v>
      </c>
    </row>
    <row r="3" spans="1:19" ht="16.5" thickBot="1" x14ac:dyDescent="0.3">
      <c r="B3" s="97" t="s">
        <v>275</v>
      </c>
      <c r="C3" s="99"/>
      <c r="D3" s="99"/>
      <c r="E3" s="99"/>
      <c r="F3" s="99"/>
      <c r="G3" s="99"/>
      <c r="H3" s="100"/>
      <c r="J3" t="s">
        <v>347</v>
      </c>
      <c r="K3">
        <f>D8+P4+P12+P18+P24</f>
        <v>117</v>
      </c>
      <c r="M3" s="126"/>
      <c r="N3" s="97" t="s">
        <v>331</v>
      </c>
      <c r="O3" s="103"/>
      <c r="P3" s="103"/>
      <c r="Q3" s="103"/>
      <c r="R3" s="99"/>
      <c r="S3" s="103"/>
    </row>
    <row r="4" spans="1:19" ht="16.5" thickBot="1" x14ac:dyDescent="0.3">
      <c r="B4" s="97" t="s">
        <v>276</v>
      </c>
      <c r="C4" s="99"/>
      <c r="D4" s="99"/>
      <c r="E4" s="99"/>
      <c r="F4" s="99"/>
      <c r="G4" s="99"/>
      <c r="H4" s="100"/>
      <c r="J4" t="s">
        <v>348</v>
      </c>
      <c r="K4">
        <f>E8+Q4+Q12+Q18+Q24</f>
        <v>84</v>
      </c>
      <c r="M4" s="126"/>
      <c r="N4" s="97" t="s">
        <v>275</v>
      </c>
      <c r="O4" s="103">
        <v>17</v>
      </c>
      <c r="P4" s="103">
        <v>14</v>
      </c>
      <c r="Q4" s="103">
        <v>8</v>
      </c>
      <c r="R4" s="99"/>
      <c r="S4" s="103"/>
    </row>
    <row r="5" spans="1:19" ht="16.5" thickBot="1" x14ac:dyDescent="0.3">
      <c r="B5" s="97" t="s">
        <v>277</v>
      </c>
      <c r="C5" s="99"/>
      <c r="D5" s="99"/>
      <c r="E5" s="99"/>
      <c r="F5" s="99"/>
      <c r="G5" s="99"/>
      <c r="H5" s="100"/>
      <c r="M5" s="126"/>
      <c r="N5" s="97" t="s">
        <v>332</v>
      </c>
      <c r="O5" s="103">
        <v>25</v>
      </c>
      <c r="P5" s="103">
        <v>24</v>
      </c>
      <c r="Q5" s="103">
        <v>11</v>
      </c>
      <c r="R5" s="99"/>
      <c r="S5" s="103"/>
    </row>
    <row r="6" spans="1:19" ht="16.5" thickBot="1" x14ac:dyDescent="0.3">
      <c r="B6" s="97" t="s">
        <v>278</v>
      </c>
      <c r="C6" s="99"/>
      <c r="D6" s="99"/>
      <c r="E6" s="99"/>
      <c r="F6" s="99"/>
      <c r="G6" s="99"/>
      <c r="H6" s="100"/>
      <c r="M6" s="126"/>
      <c r="N6" s="97" t="s">
        <v>333</v>
      </c>
      <c r="O6" s="103">
        <v>14</v>
      </c>
      <c r="P6" s="103">
        <v>12</v>
      </c>
      <c r="Q6" s="103">
        <v>14</v>
      </c>
      <c r="R6" s="99"/>
      <c r="S6" s="99"/>
    </row>
    <row r="7" spans="1:19" ht="16.5" thickBot="1" x14ac:dyDescent="0.3">
      <c r="B7" s="97" t="s">
        <v>279</v>
      </c>
      <c r="C7" s="99"/>
      <c r="D7" s="99"/>
      <c r="E7" s="99"/>
      <c r="F7" s="99"/>
      <c r="G7" s="99"/>
      <c r="H7" s="100"/>
      <c r="M7" s="126"/>
      <c r="N7" s="97" t="s">
        <v>334</v>
      </c>
      <c r="O7" s="103">
        <v>15</v>
      </c>
      <c r="P7" s="103">
        <v>13</v>
      </c>
      <c r="Q7" s="103">
        <v>9</v>
      </c>
      <c r="R7" s="99"/>
      <c r="S7" s="99"/>
    </row>
    <row r="8" spans="1:19" ht="16.5" thickBot="1" x14ac:dyDescent="0.3">
      <c r="A8" t="s">
        <v>355</v>
      </c>
      <c r="B8" s="101" t="s">
        <v>280</v>
      </c>
      <c r="C8" s="102">
        <v>109</v>
      </c>
      <c r="D8" s="140">
        <v>97</v>
      </c>
      <c r="E8" s="140">
        <v>69</v>
      </c>
      <c r="F8" s="102">
        <v>0</v>
      </c>
      <c r="G8" s="102">
        <v>0</v>
      </c>
      <c r="H8" s="96"/>
      <c r="M8" s="126"/>
      <c r="N8" s="97" t="s">
        <v>335</v>
      </c>
      <c r="O8" s="103">
        <v>16</v>
      </c>
      <c r="P8" s="103">
        <v>15</v>
      </c>
      <c r="Q8" s="103">
        <v>16</v>
      </c>
      <c r="R8" s="103">
        <v>2</v>
      </c>
      <c r="S8" s="103">
        <v>7</v>
      </c>
    </row>
    <row r="9" spans="1:19" ht="16.5" thickBot="1" x14ac:dyDescent="0.3">
      <c r="B9" s="97" t="s">
        <v>281</v>
      </c>
      <c r="C9" s="103">
        <v>19</v>
      </c>
      <c r="D9" s="103">
        <v>18</v>
      </c>
      <c r="E9" s="103">
        <v>9</v>
      </c>
      <c r="F9" s="99"/>
      <c r="G9" s="104"/>
      <c r="H9" s="105"/>
      <c r="J9" t="s">
        <v>349</v>
      </c>
      <c r="K9">
        <f>D15+P5+P13+P19</f>
        <v>141</v>
      </c>
      <c r="M9" s="126"/>
      <c r="N9" s="97" t="s">
        <v>336</v>
      </c>
      <c r="O9" s="103">
        <v>18</v>
      </c>
      <c r="P9" s="103">
        <v>18</v>
      </c>
      <c r="Q9" s="103">
        <v>12</v>
      </c>
      <c r="R9" s="103">
        <v>10</v>
      </c>
      <c r="S9" s="103">
        <v>3</v>
      </c>
    </row>
    <row r="10" spans="1:19" ht="16.5" thickBot="1" x14ac:dyDescent="0.3">
      <c r="B10" s="97" t="s">
        <v>282</v>
      </c>
      <c r="C10" s="103">
        <v>20</v>
      </c>
      <c r="D10" s="103">
        <v>20</v>
      </c>
      <c r="E10" s="103">
        <v>17</v>
      </c>
      <c r="F10" s="99"/>
      <c r="G10" s="104"/>
      <c r="H10" s="105"/>
      <c r="J10" t="s">
        <v>350</v>
      </c>
      <c r="K10">
        <f>E15+Q5+Q13+Q19</f>
        <v>94</v>
      </c>
      <c r="M10" s="125"/>
      <c r="N10" s="101" t="s">
        <v>287</v>
      </c>
      <c r="O10" s="102">
        <f>O4+O5+O6+O7+O8+O9</f>
        <v>105</v>
      </c>
      <c r="P10" s="102">
        <f>P4+P5+P6+P7+P8+P9</f>
        <v>96</v>
      </c>
      <c r="Q10" s="102">
        <f>Q4+Q5+Q6+Q7+Q8+Q9</f>
        <v>70</v>
      </c>
      <c r="R10" s="102">
        <f>R4+R5+R6+R7+R8+R9</f>
        <v>12</v>
      </c>
      <c r="S10" s="102">
        <f>S4+S5+S6+S7+S8+S9</f>
        <v>10</v>
      </c>
    </row>
    <row r="11" spans="1:19" ht="16.5" thickBot="1" x14ac:dyDescent="0.3">
      <c r="B11" s="97" t="s">
        <v>283</v>
      </c>
      <c r="C11" s="103">
        <v>22</v>
      </c>
      <c r="D11" s="103">
        <v>20</v>
      </c>
      <c r="E11" s="103">
        <v>13</v>
      </c>
      <c r="F11" s="99"/>
      <c r="G11" s="99"/>
      <c r="H11" s="100"/>
      <c r="M11" s="126"/>
      <c r="N11" s="97" t="s">
        <v>337</v>
      </c>
      <c r="O11" s="108"/>
      <c r="P11" s="108"/>
      <c r="Q11" s="108"/>
      <c r="R11" s="109"/>
      <c r="S11" s="108"/>
    </row>
    <row r="12" spans="1:19" ht="16.5" thickBot="1" x14ac:dyDescent="0.3">
      <c r="B12" s="97" t="s">
        <v>284</v>
      </c>
      <c r="C12" s="103">
        <v>19</v>
      </c>
      <c r="D12" s="103">
        <v>18</v>
      </c>
      <c r="E12" s="103">
        <v>12</v>
      </c>
      <c r="F12" s="99"/>
      <c r="G12" s="99"/>
      <c r="H12" s="100"/>
      <c r="M12" s="126"/>
      <c r="N12" s="97" t="s">
        <v>344</v>
      </c>
      <c r="O12" s="108">
        <v>2</v>
      </c>
      <c r="P12" s="108">
        <v>1</v>
      </c>
      <c r="Q12" s="108">
        <v>2</v>
      </c>
      <c r="R12" s="109"/>
      <c r="S12" s="109"/>
    </row>
    <row r="13" spans="1:19" ht="16.5" thickBot="1" x14ac:dyDescent="0.3">
      <c r="B13" s="97" t="s">
        <v>285</v>
      </c>
      <c r="C13" s="103">
        <v>20</v>
      </c>
      <c r="D13" s="103">
        <v>18</v>
      </c>
      <c r="E13" s="103">
        <v>12</v>
      </c>
      <c r="F13" s="99"/>
      <c r="G13" s="99"/>
      <c r="H13" s="100"/>
      <c r="M13" s="126"/>
      <c r="N13" s="97" t="s">
        <v>343</v>
      </c>
      <c r="O13" s="108">
        <v>3</v>
      </c>
      <c r="P13" s="108">
        <v>3</v>
      </c>
      <c r="Q13" s="108">
        <v>3</v>
      </c>
      <c r="R13" s="109"/>
      <c r="S13" s="109"/>
    </row>
    <row r="14" spans="1:19" ht="16.5" thickBot="1" x14ac:dyDescent="0.3">
      <c r="B14" s="106" t="s">
        <v>286</v>
      </c>
      <c r="C14" s="103">
        <v>20</v>
      </c>
      <c r="D14" s="103">
        <v>18</v>
      </c>
      <c r="E14" s="103">
        <v>15</v>
      </c>
      <c r="F14" s="99"/>
      <c r="G14" s="104"/>
      <c r="H14" s="105"/>
      <c r="M14" s="125"/>
      <c r="N14" s="127">
        <v>3</v>
      </c>
      <c r="O14" s="108">
        <v>8</v>
      </c>
      <c r="P14" s="108">
        <v>6</v>
      </c>
      <c r="Q14" s="108">
        <v>8</v>
      </c>
      <c r="R14" s="109"/>
      <c r="S14" s="109"/>
    </row>
    <row r="15" spans="1:19" ht="16.5" thickBot="1" x14ac:dyDescent="0.3">
      <c r="B15" s="107" t="s">
        <v>287</v>
      </c>
      <c r="C15" s="115">
        <f>C9+C10+C11+C12+C13+C14</f>
        <v>120</v>
      </c>
      <c r="D15" s="115">
        <f>D9+D10+D11+D12+D13+D14</f>
        <v>112</v>
      </c>
      <c r="E15" s="115">
        <f>E9+E10+E11+E12+E13+E14</f>
        <v>78</v>
      </c>
      <c r="F15" s="102"/>
      <c r="G15" s="102"/>
      <c r="H15" s="96"/>
      <c r="M15" s="126"/>
      <c r="N15" s="97" t="s">
        <v>345</v>
      </c>
      <c r="O15" s="108">
        <v>5</v>
      </c>
      <c r="P15" s="108">
        <v>4</v>
      </c>
      <c r="Q15" s="108">
        <v>5</v>
      </c>
      <c r="R15" s="109"/>
      <c r="S15" s="109"/>
    </row>
    <row r="16" spans="1:19" ht="16.5" thickBot="1" x14ac:dyDescent="0.3">
      <c r="B16" s="97" t="s">
        <v>288</v>
      </c>
      <c r="C16" s="108">
        <v>21</v>
      </c>
      <c r="D16" s="108">
        <v>19</v>
      </c>
      <c r="E16" s="108">
        <v>8</v>
      </c>
      <c r="F16" s="109"/>
      <c r="G16" s="98"/>
      <c r="H16" s="110"/>
      <c r="J16" t="s">
        <v>351</v>
      </c>
      <c r="K16">
        <f>D21+Q6+Q7+Q14+Q20+Q25</f>
        <v>140</v>
      </c>
      <c r="M16" s="126"/>
      <c r="N16" s="101" t="s">
        <v>287</v>
      </c>
      <c r="O16" s="102">
        <f>O12+O13+O14+O15</f>
        <v>18</v>
      </c>
      <c r="P16" s="102">
        <f>P12+P13+P14+P15</f>
        <v>14</v>
      </c>
      <c r="Q16" s="102">
        <f>Q12+Q13+Q14+Q15</f>
        <v>18</v>
      </c>
      <c r="R16" s="102"/>
      <c r="S16" s="102"/>
    </row>
    <row r="17" spans="2:19" ht="16.5" thickBot="1" x14ac:dyDescent="0.3">
      <c r="B17" s="97" t="s">
        <v>289</v>
      </c>
      <c r="C17" s="108">
        <v>22</v>
      </c>
      <c r="D17" s="108">
        <v>19</v>
      </c>
      <c r="E17" s="108">
        <v>13</v>
      </c>
      <c r="F17" s="109"/>
      <c r="G17" s="109"/>
      <c r="H17" s="111"/>
      <c r="J17" t="s">
        <v>352</v>
      </c>
      <c r="K17">
        <f>E21+Q6+Q7+Q14+Q20+Q25</f>
        <v>102</v>
      </c>
      <c r="M17" s="126"/>
      <c r="N17" s="97" t="s">
        <v>338</v>
      </c>
      <c r="O17" s="108"/>
      <c r="P17" s="108"/>
      <c r="Q17" s="108"/>
      <c r="R17" s="109"/>
      <c r="S17" s="108"/>
    </row>
    <row r="18" spans="2:19" ht="16.5" thickBot="1" x14ac:dyDescent="0.3">
      <c r="B18" s="97" t="s">
        <v>290</v>
      </c>
      <c r="C18" s="108">
        <v>21</v>
      </c>
      <c r="D18" s="108">
        <v>20</v>
      </c>
      <c r="E18" s="108">
        <v>15</v>
      </c>
      <c r="F18" s="109"/>
      <c r="G18" s="109"/>
      <c r="H18" s="111"/>
      <c r="M18" s="126"/>
      <c r="N18" s="97" t="s">
        <v>344</v>
      </c>
      <c r="O18" s="108">
        <v>4</v>
      </c>
      <c r="P18" s="108">
        <v>4</v>
      </c>
      <c r="Q18" s="108">
        <v>4</v>
      </c>
      <c r="R18" s="109"/>
      <c r="S18" s="108"/>
    </row>
    <row r="19" spans="2:19" ht="16.5" thickBot="1" x14ac:dyDescent="0.3">
      <c r="B19" s="97" t="s">
        <v>291</v>
      </c>
      <c r="C19" s="108">
        <v>26</v>
      </c>
      <c r="D19" s="108">
        <v>24</v>
      </c>
      <c r="E19" s="108">
        <v>11</v>
      </c>
      <c r="F19" s="109"/>
      <c r="G19" s="109"/>
      <c r="H19" s="111"/>
      <c r="M19" s="126"/>
      <c r="N19" s="97" t="s">
        <v>343</v>
      </c>
      <c r="O19" s="108">
        <v>2</v>
      </c>
      <c r="P19" s="108">
        <v>2</v>
      </c>
      <c r="Q19" s="108">
        <v>2</v>
      </c>
      <c r="R19" s="109"/>
      <c r="S19" s="108"/>
    </row>
    <row r="20" spans="2:19" ht="16.5" thickBot="1" x14ac:dyDescent="0.3">
      <c r="B20" s="97" t="s">
        <v>292</v>
      </c>
      <c r="C20" s="108">
        <v>26</v>
      </c>
      <c r="D20" s="108">
        <v>25</v>
      </c>
      <c r="E20" s="108">
        <v>22</v>
      </c>
      <c r="F20" s="109"/>
      <c r="G20" s="109"/>
      <c r="H20" s="111"/>
      <c r="M20" s="120"/>
      <c r="N20" s="127" t="s">
        <v>346</v>
      </c>
      <c r="O20" s="108">
        <v>1</v>
      </c>
      <c r="P20" s="108">
        <v>1</v>
      </c>
      <c r="Q20" s="108">
        <v>1</v>
      </c>
      <c r="R20" s="109"/>
      <c r="S20" s="108"/>
    </row>
    <row r="21" spans="2:19" ht="16.5" thickBot="1" x14ac:dyDescent="0.3">
      <c r="B21" s="101" t="s">
        <v>287</v>
      </c>
      <c r="C21" s="102">
        <f>C16+C17+C18+C19+C20</f>
        <v>116</v>
      </c>
      <c r="D21" s="102">
        <f>D16+D17+D18+D19+D20</f>
        <v>107</v>
      </c>
      <c r="E21" s="102">
        <f>E16+E17+E18+E19+E20</f>
        <v>69</v>
      </c>
      <c r="F21" s="102"/>
      <c r="G21" s="102"/>
      <c r="H21" s="96"/>
      <c r="N21" s="97" t="s">
        <v>345</v>
      </c>
      <c r="O21" s="108">
        <v>6</v>
      </c>
      <c r="P21" s="108">
        <v>6</v>
      </c>
      <c r="Q21" s="108">
        <v>6</v>
      </c>
      <c r="R21" s="109"/>
      <c r="S21" s="109"/>
    </row>
    <row r="22" spans="2:19" ht="16.5" thickBot="1" x14ac:dyDescent="0.3">
      <c r="B22" s="97" t="s">
        <v>293</v>
      </c>
      <c r="C22" s="108">
        <v>19</v>
      </c>
      <c r="D22" s="108">
        <v>18</v>
      </c>
      <c r="E22" s="108">
        <v>10</v>
      </c>
      <c r="F22" s="108">
        <v>3</v>
      </c>
      <c r="G22" s="108">
        <v>8</v>
      </c>
      <c r="H22" s="110"/>
      <c r="J22" t="s">
        <v>353</v>
      </c>
      <c r="K22">
        <f>D27+P8+P9+P15+P21+P26</f>
        <v>142</v>
      </c>
      <c r="N22" s="101" t="s">
        <v>287</v>
      </c>
      <c r="O22" s="102">
        <f>O21+O20+O19+O18</f>
        <v>13</v>
      </c>
      <c r="P22" s="102">
        <f t="shared" ref="P22:Q22" si="0">P21+P20+P19+P18</f>
        <v>13</v>
      </c>
      <c r="Q22" s="102">
        <f t="shared" si="0"/>
        <v>13</v>
      </c>
      <c r="R22" s="102"/>
      <c r="S22" s="102"/>
    </row>
    <row r="23" spans="2:19" ht="16.5" thickBot="1" x14ac:dyDescent="0.3">
      <c r="B23" s="97" t="s">
        <v>294</v>
      </c>
      <c r="C23" s="108">
        <v>20</v>
      </c>
      <c r="D23" s="108">
        <v>17</v>
      </c>
      <c r="E23" s="108">
        <v>12</v>
      </c>
      <c r="F23" s="108">
        <v>10</v>
      </c>
      <c r="G23" s="108">
        <v>3</v>
      </c>
      <c r="H23" s="110"/>
      <c r="J23" t="s">
        <v>354</v>
      </c>
      <c r="K23">
        <f>E27+Q8+Q9+Q15+Q21+Q26</f>
        <v>79</v>
      </c>
      <c r="N23" s="97" t="s">
        <v>339</v>
      </c>
      <c r="O23" s="108"/>
      <c r="P23" s="108"/>
      <c r="Q23" s="108"/>
      <c r="R23" s="109"/>
      <c r="S23" s="109"/>
    </row>
    <row r="24" spans="2:19" ht="16.5" thickBot="1" x14ac:dyDescent="0.3">
      <c r="B24" s="97" t="s">
        <v>295</v>
      </c>
      <c r="C24" s="108">
        <v>21</v>
      </c>
      <c r="D24" s="108">
        <v>20</v>
      </c>
      <c r="E24" s="108">
        <v>4</v>
      </c>
      <c r="F24" s="108">
        <v>6</v>
      </c>
      <c r="G24" s="108">
        <v>1</v>
      </c>
      <c r="H24" s="110"/>
      <c r="J24" t="s">
        <v>78</v>
      </c>
      <c r="K24">
        <f>F27+R10</f>
        <v>39</v>
      </c>
      <c r="N24" s="97" t="s">
        <v>344</v>
      </c>
      <c r="O24" s="108">
        <v>1</v>
      </c>
      <c r="P24" s="108">
        <v>1</v>
      </c>
      <c r="Q24" s="108">
        <v>1</v>
      </c>
      <c r="R24" s="109"/>
      <c r="S24" s="109"/>
    </row>
    <row r="25" spans="2:19" ht="16.5" thickBot="1" x14ac:dyDescent="0.3">
      <c r="B25" s="97" t="s">
        <v>296</v>
      </c>
      <c r="C25" s="108">
        <v>19</v>
      </c>
      <c r="D25" s="108">
        <v>17</v>
      </c>
      <c r="E25" s="108">
        <v>2</v>
      </c>
      <c r="F25" s="108">
        <v>2</v>
      </c>
      <c r="G25" s="108">
        <v>14</v>
      </c>
      <c r="H25" s="110"/>
      <c r="J25" t="s">
        <v>77</v>
      </c>
      <c r="K25">
        <f>G27+S10</f>
        <v>47</v>
      </c>
      <c r="M25" s="129"/>
      <c r="N25" s="128" t="s">
        <v>346</v>
      </c>
      <c r="O25" s="131">
        <v>1</v>
      </c>
      <c r="P25" s="131">
        <v>1</v>
      </c>
      <c r="Q25" s="131">
        <v>1</v>
      </c>
      <c r="R25" s="131"/>
      <c r="S25" s="131"/>
    </row>
    <row r="26" spans="2:19" ht="16.5" thickBot="1" x14ac:dyDescent="0.3">
      <c r="B26" s="97" t="s">
        <v>297</v>
      </c>
      <c r="C26" s="108">
        <v>27</v>
      </c>
      <c r="D26" s="108">
        <v>26</v>
      </c>
      <c r="E26" s="108">
        <v>11</v>
      </c>
      <c r="F26" s="108">
        <v>6</v>
      </c>
      <c r="G26" s="108">
        <v>11</v>
      </c>
      <c r="H26" s="110"/>
      <c r="M26" s="129"/>
      <c r="N26" s="130" t="s">
        <v>345</v>
      </c>
      <c r="O26" s="130">
        <v>1</v>
      </c>
      <c r="P26" s="130">
        <v>1</v>
      </c>
      <c r="Q26" s="130">
        <v>1</v>
      </c>
      <c r="R26" s="130"/>
      <c r="S26" s="130"/>
    </row>
    <row r="27" spans="2:19" ht="16.5" thickBot="1" x14ac:dyDescent="0.3">
      <c r="B27" s="112" t="s">
        <v>287</v>
      </c>
      <c r="C27" s="113">
        <f>C22+C23+C24+C25+C26</f>
        <v>106</v>
      </c>
      <c r="D27" s="113">
        <f>D22+D23+D24+D25+D26</f>
        <v>98</v>
      </c>
      <c r="E27" s="113">
        <f>E22+E23+E24+E25+E26</f>
        <v>39</v>
      </c>
      <c r="F27" s="113">
        <f>F22+F23+F24+F25+F26</f>
        <v>27</v>
      </c>
      <c r="G27" s="113">
        <f>G22+G23+G24+G25+G26</f>
        <v>37</v>
      </c>
      <c r="H27" s="114"/>
      <c r="N27" s="101" t="s">
        <v>287</v>
      </c>
      <c r="O27" s="102">
        <f>O26+O25+O24+O23</f>
        <v>3</v>
      </c>
      <c r="P27" s="102">
        <f t="shared" ref="P27" si="1">P26+P25+P24+P23</f>
        <v>3</v>
      </c>
      <c r="Q27" s="102">
        <f t="shared" ref="Q27" si="2">Q26+Q25+Q24+Q23</f>
        <v>3</v>
      </c>
      <c r="R27" s="102"/>
      <c r="S27" s="102"/>
    </row>
    <row r="28" spans="2:19" ht="16.5" thickBot="1" x14ac:dyDescent="0.3">
      <c r="B28" s="97" t="s">
        <v>298</v>
      </c>
      <c r="C28" s="108">
        <v>21</v>
      </c>
      <c r="D28" s="108">
        <v>20</v>
      </c>
      <c r="E28" s="108">
        <v>12</v>
      </c>
      <c r="F28" s="108">
        <v>6</v>
      </c>
      <c r="G28" s="116" t="s">
        <v>299</v>
      </c>
      <c r="H28" s="110"/>
    </row>
    <row r="29" spans="2:19" ht="16.5" thickBot="1" x14ac:dyDescent="0.3">
      <c r="B29" s="97" t="s">
        <v>300</v>
      </c>
      <c r="C29" s="108">
        <v>21</v>
      </c>
      <c r="D29" s="108">
        <v>20</v>
      </c>
      <c r="E29" s="108">
        <v>14</v>
      </c>
      <c r="F29" s="108">
        <v>5</v>
      </c>
      <c r="G29" s="116" t="s">
        <v>301</v>
      </c>
      <c r="H29" s="110"/>
    </row>
    <row r="30" spans="2:19" ht="16.5" thickBot="1" x14ac:dyDescent="0.3">
      <c r="B30" s="97" t="s">
        <v>302</v>
      </c>
      <c r="C30" s="108">
        <v>21</v>
      </c>
      <c r="D30" s="108">
        <v>20</v>
      </c>
      <c r="E30" s="108">
        <v>10</v>
      </c>
      <c r="F30" s="108">
        <v>4</v>
      </c>
      <c r="G30" s="116" t="s">
        <v>299</v>
      </c>
      <c r="H30" s="110"/>
    </row>
    <row r="31" spans="2:19" ht="16.5" thickBot="1" x14ac:dyDescent="0.3">
      <c r="B31" s="97" t="s">
        <v>303</v>
      </c>
      <c r="C31" s="108">
        <v>21</v>
      </c>
      <c r="D31" s="108">
        <v>19</v>
      </c>
      <c r="E31" s="108">
        <v>12</v>
      </c>
      <c r="F31" s="108">
        <v>4</v>
      </c>
      <c r="G31" s="116" t="s">
        <v>304</v>
      </c>
      <c r="H31" s="110"/>
    </row>
    <row r="32" spans="2:19" ht="16.5" thickBot="1" x14ac:dyDescent="0.3">
      <c r="B32" s="97" t="s">
        <v>305</v>
      </c>
      <c r="C32" s="108">
        <v>27</v>
      </c>
      <c r="D32" s="108">
        <v>19</v>
      </c>
      <c r="E32" s="108">
        <v>24</v>
      </c>
      <c r="F32" s="134">
        <v>11</v>
      </c>
      <c r="G32" s="116" t="s">
        <v>306</v>
      </c>
      <c r="H32" s="110"/>
    </row>
    <row r="33" spans="1:12" s="132" customFormat="1" ht="16.5" thickBot="1" x14ac:dyDescent="0.3">
      <c r="A33" s="132" t="s">
        <v>355</v>
      </c>
      <c r="B33" s="135" t="s">
        <v>307</v>
      </c>
      <c r="C33" s="136">
        <v>18</v>
      </c>
      <c r="D33" s="136">
        <v>15</v>
      </c>
      <c r="E33" s="136">
        <v>18</v>
      </c>
      <c r="F33" s="137">
        <v>8</v>
      </c>
      <c r="G33" s="138" t="s">
        <v>308</v>
      </c>
      <c r="H33" s="139"/>
      <c r="L33" s="133"/>
    </row>
    <row r="34" spans="1:12" ht="16.5" thickBot="1" x14ac:dyDescent="0.3">
      <c r="B34" s="101" t="s">
        <v>309</v>
      </c>
      <c r="C34" s="102">
        <f>C28+C29+C30+C31+C32+C33</f>
        <v>129</v>
      </c>
      <c r="D34" s="102">
        <f>D28+D29+D30+D31+D32+D33</f>
        <v>113</v>
      </c>
      <c r="E34" s="102">
        <f>E28+E29+E30+E31+E32+E33</f>
        <v>90</v>
      </c>
      <c r="F34" s="102">
        <f>F28+F29+F30+F31+F32+F33</f>
        <v>38</v>
      </c>
      <c r="G34" s="117">
        <v>28</v>
      </c>
      <c r="H34" s="96"/>
    </row>
    <row r="35" spans="1:12" ht="16.5" thickBot="1" x14ac:dyDescent="0.3">
      <c r="B35" s="97" t="s">
        <v>310</v>
      </c>
      <c r="C35" s="108">
        <v>24</v>
      </c>
      <c r="D35" s="108">
        <v>23</v>
      </c>
      <c r="E35" s="108">
        <v>24</v>
      </c>
      <c r="F35" s="108">
        <v>2</v>
      </c>
      <c r="G35" s="108">
        <v>7</v>
      </c>
      <c r="H35" s="110"/>
    </row>
    <row r="36" spans="1:12" ht="16.5" thickBot="1" x14ac:dyDescent="0.3">
      <c r="B36" s="97" t="s">
        <v>311</v>
      </c>
      <c r="C36" s="108">
        <v>24</v>
      </c>
      <c r="D36" s="108">
        <v>20</v>
      </c>
      <c r="E36" s="108">
        <v>24</v>
      </c>
      <c r="F36" s="108">
        <v>6</v>
      </c>
      <c r="G36" s="108">
        <v>1</v>
      </c>
      <c r="H36" s="110"/>
    </row>
    <row r="37" spans="1:12" ht="16.5" thickBot="1" x14ac:dyDescent="0.3">
      <c r="B37" s="97" t="s">
        <v>312</v>
      </c>
      <c r="C37" s="108">
        <v>22</v>
      </c>
      <c r="D37" s="108">
        <v>22</v>
      </c>
      <c r="E37" s="108">
        <v>22</v>
      </c>
      <c r="F37" s="108">
        <v>2</v>
      </c>
      <c r="G37" s="108">
        <v>2</v>
      </c>
      <c r="H37" s="110"/>
    </row>
    <row r="38" spans="1:12" ht="16.5" thickBot="1" x14ac:dyDescent="0.3">
      <c r="B38" s="97" t="s">
        <v>313</v>
      </c>
      <c r="C38" s="108">
        <v>24</v>
      </c>
      <c r="D38" s="108">
        <v>19</v>
      </c>
      <c r="E38" s="108">
        <v>24</v>
      </c>
      <c r="F38" s="108">
        <v>3</v>
      </c>
      <c r="G38" s="108">
        <v>3</v>
      </c>
      <c r="H38" s="110"/>
    </row>
    <row r="39" spans="1:12" ht="16.5" thickBot="1" x14ac:dyDescent="0.3">
      <c r="B39" s="97" t="s">
        <v>314</v>
      </c>
      <c r="C39" s="108">
        <v>23</v>
      </c>
      <c r="D39" s="108">
        <v>22</v>
      </c>
      <c r="E39" s="108">
        <v>23</v>
      </c>
      <c r="F39" s="108">
        <v>2</v>
      </c>
      <c r="G39" s="108">
        <v>11</v>
      </c>
      <c r="H39" s="110"/>
    </row>
    <row r="40" spans="1:12" ht="16.5" thickBot="1" x14ac:dyDescent="0.3">
      <c r="B40" s="97" t="s">
        <v>315</v>
      </c>
      <c r="C40" s="108">
        <v>22</v>
      </c>
      <c r="D40" s="108">
        <v>17</v>
      </c>
      <c r="E40" s="108">
        <v>22</v>
      </c>
      <c r="F40" s="108">
        <v>4</v>
      </c>
      <c r="G40" s="108">
        <v>2</v>
      </c>
      <c r="H40" s="110"/>
    </row>
    <row r="41" spans="1:12" ht="16.5" thickBot="1" x14ac:dyDescent="0.3">
      <c r="B41" s="101" t="s">
        <v>287</v>
      </c>
      <c r="C41" s="102">
        <f>C35+C36+C37+C38+C39+C40</f>
        <v>139</v>
      </c>
      <c r="D41" s="102">
        <f>D35+D36+D37+D38+D39+D40</f>
        <v>123</v>
      </c>
      <c r="E41" s="102">
        <f>E35+E36+E37+E38+E39+E40</f>
        <v>139</v>
      </c>
      <c r="F41" s="102">
        <f>F35+F36+F37+F38+F39+F40</f>
        <v>19</v>
      </c>
      <c r="G41" s="102">
        <f>G35+G36+G37+G38+G39+G40</f>
        <v>26</v>
      </c>
      <c r="H41" s="96"/>
    </row>
    <row r="42" spans="1:12" ht="16.5" thickBot="1" x14ac:dyDescent="0.3">
      <c r="B42" s="97" t="s">
        <v>316</v>
      </c>
      <c r="C42" s="108">
        <v>26</v>
      </c>
      <c r="D42" s="108">
        <v>22</v>
      </c>
      <c r="E42" s="108">
        <v>12</v>
      </c>
      <c r="F42" s="108">
        <v>3</v>
      </c>
      <c r="G42" s="119" t="s">
        <v>317</v>
      </c>
      <c r="H42" s="110"/>
    </row>
    <row r="43" spans="1:12" ht="16.5" thickBot="1" x14ac:dyDescent="0.3">
      <c r="B43" s="97" t="s">
        <v>318</v>
      </c>
      <c r="C43" s="108">
        <v>22</v>
      </c>
      <c r="D43" s="108">
        <v>21</v>
      </c>
      <c r="E43" s="108">
        <v>8</v>
      </c>
      <c r="F43" s="108">
        <v>5</v>
      </c>
      <c r="G43" s="118">
        <v>5</v>
      </c>
      <c r="H43" s="110"/>
    </row>
    <row r="44" spans="1:12" ht="16.5" thickBot="1" x14ac:dyDescent="0.3">
      <c r="B44" s="97" t="s">
        <v>319</v>
      </c>
      <c r="C44" s="108">
        <v>23</v>
      </c>
      <c r="D44" s="108">
        <v>21</v>
      </c>
      <c r="E44" s="108">
        <v>15</v>
      </c>
      <c r="F44" s="108">
        <v>6</v>
      </c>
      <c r="G44" s="118">
        <v>3</v>
      </c>
      <c r="H44" s="110"/>
    </row>
    <row r="45" spans="1:12" ht="16.5" thickBot="1" x14ac:dyDescent="0.3">
      <c r="B45" s="97" t="s">
        <v>320</v>
      </c>
      <c r="C45" s="108">
        <v>21</v>
      </c>
      <c r="D45" s="108">
        <v>17</v>
      </c>
      <c r="E45" s="108">
        <v>4</v>
      </c>
      <c r="F45" s="108">
        <v>2</v>
      </c>
      <c r="G45" s="118">
        <v>5</v>
      </c>
      <c r="H45" s="110"/>
    </row>
    <row r="46" spans="1:12" ht="16.5" thickBot="1" x14ac:dyDescent="0.3">
      <c r="B46" s="97" t="s">
        <v>321</v>
      </c>
      <c r="C46" s="108">
        <v>21</v>
      </c>
      <c r="D46" s="108">
        <v>19</v>
      </c>
      <c r="E46" s="108">
        <v>4</v>
      </c>
      <c r="F46" s="108">
        <v>2</v>
      </c>
      <c r="G46" s="118">
        <v>3</v>
      </c>
      <c r="H46" s="110"/>
    </row>
    <row r="47" spans="1:12" ht="16.5" thickBot="1" x14ac:dyDescent="0.3">
      <c r="B47" s="97" t="s">
        <v>322</v>
      </c>
      <c r="C47" s="108">
        <v>20</v>
      </c>
      <c r="D47" s="108">
        <v>18</v>
      </c>
      <c r="E47" s="108">
        <v>11</v>
      </c>
      <c r="F47" s="108">
        <v>2</v>
      </c>
      <c r="G47" s="118">
        <v>5</v>
      </c>
      <c r="H47" s="110"/>
    </row>
    <row r="48" spans="1:12" ht="16.5" thickBot="1" x14ac:dyDescent="0.3">
      <c r="B48" s="97" t="s">
        <v>323</v>
      </c>
      <c r="C48" s="108">
        <v>22</v>
      </c>
      <c r="D48" s="108">
        <v>19</v>
      </c>
      <c r="E48" s="108">
        <v>0</v>
      </c>
      <c r="F48" s="108">
        <v>3</v>
      </c>
      <c r="G48" s="118">
        <v>2</v>
      </c>
      <c r="H48" s="110"/>
    </row>
    <row r="49" spans="2:8" ht="16.5" thickBot="1" x14ac:dyDescent="0.3">
      <c r="B49" s="101" t="s">
        <v>287</v>
      </c>
      <c r="C49" s="102">
        <f>C42+C43+C44+C45+C46+C47+C48</f>
        <v>155</v>
      </c>
      <c r="D49" s="102">
        <f>D42+D43+D44+D45+D46+D47+D48</f>
        <v>137</v>
      </c>
      <c r="E49" s="102">
        <f>E42+E43+E44+E45+E46+E47+E48</f>
        <v>54</v>
      </c>
      <c r="F49" s="102">
        <f>F42+F43+F44+F45+F46+F47+F48</f>
        <v>23</v>
      </c>
      <c r="G49" s="117">
        <v>29</v>
      </c>
      <c r="H49" s="96"/>
    </row>
    <row r="50" spans="2:8" ht="16.5" thickBot="1" x14ac:dyDescent="0.3">
      <c r="B50" s="97" t="s">
        <v>324</v>
      </c>
      <c r="C50" s="108">
        <v>21</v>
      </c>
      <c r="D50" s="108">
        <v>18</v>
      </c>
      <c r="E50" s="108">
        <v>15</v>
      </c>
      <c r="F50" s="108">
        <v>9</v>
      </c>
      <c r="G50" s="108">
        <v>4</v>
      </c>
      <c r="H50" s="110"/>
    </row>
    <row r="51" spans="2:8" ht="16.5" thickBot="1" x14ac:dyDescent="0.3">
      <c r="B51" s="97" t="s">
        <v>325</v>
      </c>
      <c r="C51" s="108">
        <v>21</v>
      </c>
      <c r="D51" s="108">
        <v>15</v>
      </c>
      <c r="E51" s="108">
        <v>12</v>
      </c>
      <c r="F51" s="108">
        <v>1</v>
      </c>
      <c r="G51" s="108">
        <v>3</v>
      </c>
      <c r="H51" s="110"/>
    </row>
    <row r="52" spans="2:8" ht="16.5" thickBot="1" x14ac:dyDescent="0.3">
      <c r="B52" s="97" t="s">
        <v>326</v>
      </c>
      <c r="C52" s="108">
        <v>18</v>
      </c>
      <c r="D52" s="108">
        <v>17</v>
      </c>
      <c r="E52" s="108">
        <v>8</v>
      </c>
      <c r="F52" s="108">
        <v>3</v>
      </c>
      <c r="G52" s="108">
        <v>1</v>
      </c>
      <c r="H52" s="110"/>
    </row>
    <row r="53" spans="2:8" ht="16.5" thickBot="1" x14ac:dyDescent="0.3">
      <c r="B53" s="97" t="s">
        <v>327</v>
      </c>
      <c r="C53" s="108">
        <v>19</v>
      </c>
      <c r="D53" s="108">
        <v>17</v>
      </c>
      <c r="E53" s="108">
        <v>13</v>
      </c>
      <c r="F53" s="108">
        <v>2</v>
      </c>
      <c r="G53" s="108">
        <v>6</v>
      </c>
      <c r="H53" s="110"/>
    </row>
    <row r="54" spans="2:8" ht="16.5" thickBot="1" x14ac:dyDescent="0.3">
      <c r="B54" s="97" t="s">
        <v>328</v>
      </c>
      <c r="C54" s="108">
        <v>19</v>
      </c>
      <c r="D54" s="108">
        <v>17</v>
      </c>
      <c r="E54" s="108">
        <v>2</v>
      </c>
      <c r="F54" s="108">
        <v>3</v>
      </c>
      <c r="G54" s="108">
        <v>0</v>
      </c>
      <c r="H54" s="110"/>
    </row>
    <row r="55" spans="2:8" ht="16.5" thickBot="1" x14ac:dyDescent="0.3">
      <c r="B55" s="97" t="s">
        <v>329</v>
      </c>
      <c r="C55" s="108">
        <v>16</v>
      </c>
      <c r="D55" s="108">
        <v>14</v>
      </c>
      <c r="E55" s="108">
        <v>5</v>
      </c>
      <c r="F55" s="108">
        <v>2</v>
      </c>
      <c r="G55" s="108">
        <v>1</v>
      </c>
      <c r="H55" s="110"/>
    </row>
    <row r="56" spans="2:8" ht="16.5" thickBot="1" x14ac:dyDescent="0.3">
      <c r="B56" s="145" t="s">
        <v>287</v>
      </c>
      <c r="C56" s="146">
        <f>C55+C54+C53+C52+C51+C50</f>
        <v>114</v>
      </c>
      <c r="D56" s="146">
        <f>D55+D54+D53+D52+D51+D50</f>
        <v>98</v>
      </c>
      <c r="E56" s="146">
        <f>E55+E54+E53+E52+E51+E50</f>
        <v>55</v>
      </c>
      <c r="F56" s="146">
        <f>F55+F54+F53+F52+F51+F50</f>
        <v>20</v>
      </c>
      <c r="G56" s="147">
        <f>G55+G54+G53+G52+G51+G50</f>
        <v>15</v>
      </c>
      <c r="H56" s="14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udžbenici 2021</vt:lpstr>
      <vt:lpstr>List2</vt:lpstr>
      <vt:lpstr>List2!_Hlk76384747</vt:lpstr>
      <vt:lpstr>List2!_Hlk76484518</vt:lpstr>
      <vt:lpstr>List2!_Hlk76484556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2021-07-06T16:40:50Z</cp:lastPrinted>
  <dcterms:created xsi:type="dcterms:W3CDTF">2019-05-22T08:37:31Z</dcterms:created>
  <dcterms:modified xsi:type="dcterms:W3CDTF">2021-08-20T08:14:56Z</dcterms:modified>
</cp:coreProperties>
</file>